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7"/>
  <workbookPr filterPrivacy="1" defaultThemeVersion="124226"/>
  <xr:revisionPtr revIDLastSave="0" documentId="8_{3F37ED7E-9185-4A15-8489-936A37AB6E22}" xr6:coauthVersionLast="36" xr6:coauthVersionMax="36" xr10:uidLastSave="{00000000-0000-0000-0000-000000000000}"/>
  <bookViews>
    <workbookView xWindow="240" yWindow="108" windowWidth="14808" windowHeight="8016" xr2:uid="{00000000-000D-0000-FFFF-FFFF00000000}"/>
  </bookViews>
  <sheets>
    <sheet name="ilan" sheetId="2" r:id="rId1"/>
  </sheets>
  <calcPr calcId="191029"/>
</workbook>
</file>

<file path=xl/calcChain.xml><?xml version="1.0" encoding="utf-8"?>
<calcChain xmlns="http://schemas.openxmlformats.org/spreadsheetml/2006/main">
  <c r="N18" i="2" l="1"/>
  <c r="O18" i="2" s="1"/>
  <c r="N17" i="2"/>
  <c r="O17" i="2"/>
  <c r="O59" i="2" l="1"/>
  <c r="O60" i="2"/>
  <c r="O61" i="2"/>
  <c r="O62" i="2"/>
  <c r="N6" i="2" l="1"/>
  <c r="O6" i="2" s="1"/>
  <c r="N7" i="2"/>
  <c r="O7" i="2" s="1"/>
  <c r="N8" i="2"/>
  <c r="O8" i="2" s="1"/>
  <c r="N13" i="2"/>
  <c r="O13" i="2" s="1"/>
  <c r="N14" i="2"/>
  <c r="O14" i="2" s="1"/>
  <c r="N15" i="2"/>
  <c r="O15" i="2" s="1"/>
  <c r="N16" i="2"/>
  <c r="O16" i="2" s="1"/>
  <c r="N5" i="2"/>
  <c r="O5" i="2" s="1"/>
  <c r="N9" i="2"/>
  <c r="O9" i="2" s="1"/>
  <c r="N10" i="2"/>
  <c r="O10" i="2" s="1"/>
  <c r="N11" i="2"/>
  <c r="O11" i="2" s="1"/>
  <c r="N12" i="2"/>
  <c r="O12" i="2" s="1"/>
  <c r="N19" i="2"/>
  <c r="O19" i="2" s="1"/>
  <c r="N20" i="2"/>
  <c r="O20" i="2" s="1"/>
  <c r="N21" i="2"/>
  <c r="O21" i="2" s="1"/>
  <c r="N22" i="2"/>
  <c r="O22" i="2" s="1"/>
  <c r="N23" i="2"/>
  <c r="O23" i="2" s="1"/>
  <c r="N24" i="2"/>
  <c r="O24" i="2" s="1"/>
  <c r="N25" i="2"/>
  <c r="O25" i="2" s="1"/>
  <c r="N26" i="2"/>
  <c r="O26" i="2" s="1"/>
  <c r="N27" i="2"/>
  <c r="O27" i="2" s="1"/>
  <c r="N28" i="2"/>
  <c r="O28" i="2" s="1"/>
  <c r="N29" i="2"/>
  <c r="O29" i="2" s="1"/>
  <c r="N30" i="2"/>
  <c r="O30" i="2" s="1"/>
  <c r="N31" i="2"/>
  <c r="O31" i="2" s="1"/>
  <c r="N32" i="2"/>
  <c r="O32" i="2" s="1"/>
  <c r="N33" i="2"/>
  <c r="O33" i="2" s="1"/>
  <c r="N34" i="2"/>
  <c r="O34" i="2" s="1"/>
  <c r="N35" i="2"/>
  <c r="O35" i="2" s="1"/>
  <c r="N36" i="2"/>
  <c r="O36" i="2"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50" i="2"/>
  <c r="O50" i="2" s="1"/>
  <c r="N51" i="2"/>
  <c r="O51" i="2" s="1"/>
  <c r="N52" i="2"/>
  <c r="O52" i="2" s="1"/>
  <c r="N53" i="2"/>
  <c r="O53" i="2" s="1"/>
  <c r="N54" i="2"/>
  <c r="O54" i="2" s="1"/>
  <c r="N55" i="2"/>
  <c r="O55" i="2" s="1"/>
  <c r="N56" i="2"/>
  <c r="O56" i="2" s="1"/>
  <c r="N57" i="2"/>
  <c r="O57" i="2" s="1"/>
  <c r="N58" i="2"/>
  <c r="O58" i="2" s="1"/>
  <c r="N4" i="2"/>
  <c r="O4" i="2" l="1"/>
</calcChain>
</file>

<file path=xl/sharedStrings.xml><?xml version="1.0" encoding="utf-8"?>
<sst xmlns="http://schemas.openxmlformats.org/spreadsheetml/2006/main" count="430" uniqueCount="152">
  <si>
    <t>İli</t>
  </si>
  <si>
    <t>İlçesi</t>
  </si>
  <si>
    <t>Cinsi</t>
  </si>
  <si>
    <t>Ada</t>
  </si>
  <si>
    <t>Parsel</t>
  </si>
  <si>
    <t>Muhammen Bedel (TL)</t>
  </si>
  <si>
    <t>Aylık</t>
  </si>
  <si>
    <t>Yıllık</t>
  </si>
  <si>
    <t>İLAN GÜNLERİ :</t>
  </si>
  <si>
    <t>İLAN</t>
  </si>
  <si>
    <t>Sıra
No</t>
  </si>
  <si>
    <t>Dosya No</t>
  </si>
  <si>
    <t>Mahalle</t>
  </si>
  <si>
    <t>Cadde/Sok./Mevkii</t>
  </si>
  <si>
    <t>Kapı No</t>
  </si>
  <si>
    <t>Kullanım Amacı</t>
  </si>
  <si>
    <t>Alanı (m2)</t>
  </si>
  <si>
    <t>İhale Günü</t>
  </si>
  <si>
    <t>İhale Saati</t>
  </si>
  <si>
    <t>431130009000</t>
  </si>
  <si>
    <t>431010037016</t>
  </si>
  <si>
    <t>-</t>
  </si>
  <si>
    <t>Perşembe</t>
  </si>
  <si>
    <t>031020001000</t>
  </si>
  <si>
    <t>031060001000</t>
  </si>
  <si>
    <t>031080001000</t>
  </si>
  <si>
    <t>031030001000</t>
  </si>
  <si>
    <t>431010047009</t>
  </si>
  <si>
    <t>KÜTAHYA</t>
  </si>
  <si>
    <t>AFYONKARAHİSAR</t>
  </si>
  <si>
    <t>BAŞMAKÇI</t>
  </si>
  <si>
    <t>ÇOBANLAR</t>
  </si>
  <si>
    <t>DİNAR</t>
  </si>
  <si>
    <t>BAYAT</t>
  </si>
  <si>
    <t>KOCAÖZ</t>
  </si>
  <si>
    <t>İSTASYON</t>
  </si>
  <si>
    <t>MERKEZ</t>
  </si>
  <si>
    <t>YENİMAHALLE</t>
  </si>
  <si>
    <t>KÖY İÇİ</t>
  </si>
  <si>
    <t>HÖYÜKALTI</t>
  </si>
  <si>
    <t>TARLA</t>
  </si>
  <si>
    <t>YURT BİNASI</t>
  </si>
  <si>
    <t>KARGİR EV</t>
  </si>
  <si>
    <t>BODRUMLU OLAN İKİ KATLI KARGİR BİNA</t>
  </si>
  <si>
    <t>BİNA</t>
  </si>
  <si>
    <t>GAZİ KEMAL</t>
  </si>
  <si>
    <t>CUMHURİYET CADDESİ</t>
  </si>
  <si>
    <t>DÖRT DAİRELİ VE
 ON DÜKKANI OLAN
 KARGİR APARTMAN</t>
  </si>
  <si>
    <t>DÜKKAN</t>
  </si>
  <si>
    <t>436010003003</t>
  </si>
  <si>
    <t>MALTEPE</t>
  </si>
  <si>
    <t>AVGANOĞLU</t>
  </si>
  <si>
    <t>KONUT</t>
  </si>
  <si>
    <t>431130006000</t>
  </si>
  <si>
    <t>TAVŞANLI</t>
  </si>
  <si>
    <t>DURAK</t>
  </si>
  <si>
    <t>PAMUKPAZARI</t>
  </si>
  <si>
    <t>AHŞAP DÜKKAN</t>
  </si>
  <si>
    <t>UZUNÇARŞI</t>
  </si>
  <si>
    <t>ZEMİN</t>
  </si>
  <si>
    <t>431110012001</t>
  </si>
  <si>
    <t>SİMAV</t>
  </si>
  <si>
    <t>MURADINLAR</t>
  </si>
  <si>
    <t>KARABAĞ</t>
  </si>
  <si>
    <t>2141
2142
2143</t>
  </si>
  <si>
    <t>431010047005</t>
  </si>
  <si>
    <t>431010047010</t>
  </si>
  <si>
    <t>1/B</t>
  </si>
  <si>
    <t>431010170000</t>
  </si>
  <si>
    <t>EYNEGAZİ</t>
  </si>
  <si>
    <t>VAKIF ÖZÜ MEVKİ</t>
  </si>
  <si>
    <t>031010014000</t>
  </si>
  <si>
    <t>FAKIPAŞA</t>
  </si>
  <si>
    <t>TUZPAZARI</t>
  </si>
  <si>
    <t>KARGİR DÜKKAN</t>
  </si>
  <si>
    <t>9</t>
  </si>
  <si>
    <t>031010053000</t>
  </si>
  <si>
    <t>SİNANPAŞA</t>
  </si>
  <si>
    <t>YENİ CAMİİ GEÇİDİ</t>
  </si>
  <si>
    <t>19</t>
  </si>
  <si>
    <t>431010059000</t>
  </si>
  <si>
    <t xml:space="preserve">KÜTAHYA </t>
  </si>
  <si>
    <t>BALIKLI</t>
  </si>
  <si>
    <t xml:space="preserve">UŞAK </t>
  </si>
  <si>
    <t>PAŞAMSULTAN</t>
  </si>
  <si>
    <t>PEKMEZ PAZARI</t>
  </si>
  <si>
    <t>AVLULU YİRMİ KAGİR
 VE BİR KERPİÇ 
DÜKKANI OLAN PİRİNÇ 
HANI</t>
  </si>
  <si>
    <t>431010037018</t>
  </si>
  <si>
    <t>ŞUHUT</t>
  </si>
  <si>
    <t>İPLİK</t>
  </si>
  <si>
    <t>ÖNCÜL</t>
  </si>
  <si>
    <t>AVLULU 2 KATLI AHŞAP
EV</t>
  </si>
  <si>
    <t>ALİ ÇETİNKAYA</t>
  </si>
  <si>
    <t>YUSUF</t>
  </si>
  <si>
    <t>KARGİR TEK KATLI
HAMAM VE
KÖMÜRLÜĞÜ VE
ÇESMESİ</t>
  </si>
  <si>
    <t>HAMAM</t>
  </si>
  <si>
    <t>SİVASLI</t>
  </si>
  <si>
    <t>SELÇİKLER</t>
  </si>
  <si>
    <t>SAZAK MEZARLIĞI</t>
  </si>
  <si>
    <t>YAYALAR</t>
  </si>
  <si>
    <t>ILGINLI</t>
  </si>
  <si>
    <t>HAN</t>
  </si>
  <si>
    <t>431010037015</t>
  </si>
  <si>
    <t>SANDIKLI</t>
  </si>
  <si>
    <t>SAZAK</t>
  </si>
  <si>
    <t>NEBİPINARI</t>
  </si>
  <si>
    <t>2,031,01</t>
  </si>
  <si>
    <t>BALIKLI MAH.</t>
  </si>
  <si>
    <t>BALIKLI CAD.</t>
  </si>
  <si>
    <t>ALSANCAK</t>
  </si>
  <si>
    <t>MESKEN</t>
  </si>
  <si>
    <t>OTUZ AĞUSTOS</t>
  </si>
  <si>
    <t>DUMLUPINAR</t>
  </si>
  <si>
    <t>CEDİT</t>
  </si>
  <si>
    <t>ADNAN MENDERES BUL.</t>
  </si>
  <si>
    <t>BAHÇELİ
KARGİR EV</t>
  </si>
  <si>
    <t>031150012000</t>
  </si>
  <si>
    <t>031150013000</t>
  </si>
  <si>
    <t>031180017000</t>
  </si>
  <si>
    <t>031160004000</t>
  </si>
  <si>
    <t>UŞAK</t>
  </si>
  <si>
    <t>KURTULUŞ</t>
  </si>
  <si>
    <t>YUKARI AKTAŞ SOK.</t>
  </si>
  <si>
    <t>BODRUMLU 3 VE 4 KATLI KARGİR APARTMAN</t>
  </si>
  <si>
    <t>BİR EYLÜL CAD.</t>
  </si>
  <si>
    <t>Geçici  Teminat (TL)</t>
  </si>
  <si>
    <t>5. Kat 1 Nolu Daire</t>
  </si>
  <si>
    <t>5. Kat 2 Nolu Daire</t>
  </si>
  <si>
    <t>5. Kat 3 Nolu Daire</t>
  </si>
  <si>
    <t>5. Kat 4 Nolu Daire</t>
  </si>
  <si>
    <t>5. Kat 5 Nolu Daire</t>
  </si>
  <si>
    <t>6. Kat 6 Nolu Daire</t>
  </si>
  <si>
    <t>6. Kat 7 Nolu Daire</t>
  </si>
  <si>
    <t>6. Kat 8 Nolu Daire</t>
  </si>
  <si>
    <t>6. Kat 9 Nolu Daire</t>
  </si>
  <si>
    <t>6. Kat 10 Nolu Daire</t>
  </si>
  <si>
    <t>7. Kat 11 Nolu Daire</t>
  </si>
  <si>
    <t>7. Kat 12 Nolu Daire</t>
  </si>
  <si>
    <t>7. Kat 13 Nolu Daire</t>
  </si>
  <si>
    <t>7. Kat 14 Nolu Daire</t>
  </si>
  <si>
    <t xml:space="preserve">YILDIRIM BEYAZIT </t>
  </si>
  <si>
    <t>MESKEN
(ZEMİN KAT)</t>
  </si>
  <si>
    <t xml:space="preserve">        6-İhaleler ile ilgili her türlü şartname ve ekleri mesai saatleri içerisinde Kütahya Vakıflar Bölge Müdürlüğünde ücretsiz olarak görülebilir.İhale ile ilgili her türlü ilan ve giderlerinin tümü ihale üzerinde kalan iştirakçiye aittir.İhalenin onaylanmasının ardından yasal süresi içinde ihale üzerinde kalan istekli şartname hükümleri uyarınca işlem yapmadığı takdirde ihaleye girerken yatırmış olduğu geçici teminat  bütçeye irat kaydedilecektir.</t>
  </si>
  <si>
    <t xml:space="preserve">       7-Vakıf taşınmaz Mevcut Durumu ile ihale edilecek olup, yapılacak iş, meslek, sanat, ikamet vs. için Belediye ve diğer kurum-kuruluşlardan alınacak her türlü izin, ruhsat, elektrik, su, doğalgaz v.s. abonelik işlemlerinde çıkabilecek her türlü masraf vergi, harç vs ile ilan bedelleri, taşınmazın sigortalanması vs. kiracıya aittir. Vakıflar Genel Müdürlüğü ve Mazbut Vakıflara ait taşınmazlar stopaj vergisinden muaftır.</t>
  </si>
  <si>
    <t xml:space="preserve">       9- İdare ihaleyi yapıp yapmamakta ve en uygun bedeli tespitte serbesttir.İLAN OLUNUR.</t>
  </si>
  <si>
    <t xml:space="preserve">       8- 30. ve 37.sıra numarasında kayıtlı taşınmazlar Eski Eser Tescilli olup her türlü müdahale ilgili Kültür Varlıklarını Koruma Bölge Kurulu kararına tabidir.</t>
  </si>
  <si>
    <t xml:space="preserve">        2-İdare listede belirtilen sıraya bağlı olmaksızın İhaleyi istediği sırayla yapabilir.</t>
  </si>
  <si>
    <t xml:space="preserve">        5-Dilekçe ile müracaat ederek ihale gününün bildirilmesini isteyenlere bu ilanla tebliğ yapılmış sayılacağından, ayrıca bildirimde bulunulmayacaktır. İhaleye giren özel/tüzel kişiler taşınmazı görerek ve mevcut haliyle kiralayacağını kabul ve taahhüt ederek ihaleye girmiş sayılacaktır.</t>
  </si>
  <si>
    <t>Salı</t>
  </si>
  <si>
    <t xml:space="preserve">        3-İhaleye bizzat iştirak etmek isteyen isteklilerin Kimlik Belgesi, Yerleşim Yeri Adres Bildirim Belgesi, (vekaleten iştirak edecekler için de vekaletnamenin aslı veya noter tasdikli sureti) Tüzel kişi olması halinde, ilgisine göre tüzel kişiliğin ortakları, üyeleri veya kurucuları  ile tüzel kişiliğin yönetimindeki görevlileri belirten son durumu gösterir Ticaret Sicil Gazetesi veya bu hususları tevsik eden belgeler ile tüzel kişiliğin İmza Sirküsü aslı veya noter tasdikli sureti, vergi numarası, şirket yetkilisinin Kimlik Belgesi, ortak girenlerden ortak girişim beyannameleri, vakıf ve derneklerin ise yönetim kurulu kararı, faaliyet raporu ve yetki belgesi ile her bir taşınmaz için ayrı ayrı olmak üzere geçici Teminat Bedelinin Kütahya Vakıflar Bölge Müdürlüğü'nün  T.Vakıflar Bankası Kütahya Şubesi nezdindeki (TR85 0001 5001 5800 7309 6720 32) IBAN nolu hesaba yatırıldığına dair makbuz veya geçici teminat tutarı kadar  Banka Geçici Teminat mektubu (teyit yazısı ile birlikte süresiz ve limit dahili) ile birlikte ihale gün ve saatinde komisyon huzurunda hazır bulunmaları gerekmektedir.</t>
  </si>
  <si>
    <t xml:space="preserve">        4-Posta ve/veya faksla yapılan başvurular kabul edilmeyecek olup ihaleye giren özel ve tüzel kişiler Vakıf Taşınmazların Kiralama tip Genel Sözleşmesi ile Şartnamesi, Vakıf Taşınmazların Kiraya Verilme Usul ve Esasları 'nda belirtilen hususları kabul etmiş sayılır</t>
  </si>
  <si>
    <t xml:space="preserve">         1-Yukarıda her türlü vasıfları yazılı vakıf taşınmazlar, ihale neticesinde belirlenecek kira bedeli üzerinden sözleşme tarihinden 31.12.2021 tarihine kadar kiraya verilmek üzere ihaleye çıkarılmış olup, 2886 Sayılı Devlet İhale Yasasının  ilgili hükümleri uyarınca  Açık Teklif Usulü  Kiralama ihaleleri hizalarında gösterilen tarih ve saatlerde yapılacaktır. Belirtilen tarihte talipli çıkmaması halinde aynı şartlarda Pazarlık Usulü Kiralama İhalesine çıkarılacak olup, Açık Teklif Usulü ihalenin bitiş tarihinden itibaren 15 gün içinde Cedit Mahallesi Adnan Menderes Bulvarı No : 65 KÜTAHYA adresinde bulunan  Kütahya Vakıflar Bölge Müdürlüğü Hizmet Binasında; Kütahya Vakıflar Bölge Müdürlüğü İhale Komisyonunca yapılacaktır. Tel : (0 274) 274 00 24 -7403 (Dahili)   E-posta :kutahya@vgm.gov.tr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</si>
</sst>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T_L_-;\-* #,##0.00\ _T_L_-;_-* &quot;-&quot;??\ _T_L_-;_-@_-"/>
    <numFmt numFmtId="165" formatCode="hh:mm;@"/>
    <numFmt numFmtId="166" formatCode="#,##0.00\ _T_L;[Red]#,##0.00\ _T_L"/>
    <numFmt numFmtId="167" formatCode="dd/mm/yyyy;@"/>
  </numFmts>
  <fonts count="17" x14ac:knownFonts="1">
    <font>
      <sz val="11"/>
      <color theme="1"/>
      <name val="Calibri"/>
      <family val="2"/>
      <scheme val="minor"/>
    </font>
    <font>
      <sz val="11"/>
      <color theme="1"/>
      <name val="Calibri"/>
      <family val="2"/>
      <charset val="162"/>
      <scheme val="minor"/>
    </font>
    <font>
      <sz val="11"/>
      <color theme="1"/>
      <name val="Calibri"/>
      <family val="2"/>
      <scheme val="minor"/>
    </font>
    <font>
      <sz val="11"/>
      <color theme="1"/>
      <name val="Times New Roman"/>
      <family val="1"/>
      <charset val="162"/>
    </font>
    <font>
      <sz val="16"/>
      <name val="Times New Roman"/>
      <family val="1"/>
      <charset val="162"/>
    </font>
    <font>
      <sz val="16"/>
      <color theme="1"/>
      <name val="Times New Roman"/>
      <family val="1"/>
      <charset val="162"/>
    </font>
    <font>
      <sz val="16"/>
      <color theme="1"/>
      <name val="Calibri"/>
      <family val="2"/>
      <scheme val="minor"/>
    </font>
    <font>
      <sz val="14"/>
      <name val="Times New Roman"/>
      <family val="1"/>
      <charset val="162"/>
    </font>
    <font>
      <sz val="14"/>
      <color theme="1"/>
      <name val="Calibri"/>
      <family val="2"/>
      <scheme val="minor"/>
    </font>
    <font>
      <sz val="12"/>
      <name val="Times New Roman"/>
      <family val="1"/>
      <charset val="162"/>
    </font>
    <font>
      <sz val="12"/>
      <color theme="1"/>
      <name val="Times New Roman"/>
      <family val="1"/>
      <charset val="162"/>
    </font>
    <font>
      <sz val="9"/>
      <name val="Times New Roman"/>
      <family val="1"/>
      <charset val="162"/>
    </font>
    <font>
      <sz val="8"/>
      <name val="Times New Roman"/>
      <family val="1"/>
      <charset val="162"/>
    </font>
    <font>
      <sz val="7"/>
      <name val="Times New Roman"/>
      <family val="1"/>
      <charset val="162"/>
    </font>
    <font>
      <sz val="6"/>
      <name val="Times New Roman"/>
      <family val="1"/>
      <charset val="162"/>
    </font>
    <font>
      <sz val="11"/>
      <name val="Times New Roman"/>
      <family val="1"/>
      <charset val="162"/>
    </font>
    <font>
      <sz val="10"/>
      <name val="Times New Roman"/>
      <family val="1"/>
      <charset val="16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43" fontId="1" fillId="0" borderId="0" applyFont="0" applyFill="0" applyBorder="0" applyAlignment="0" applyProtection="0"/>
  </cellStyleXfs>
  <cellXfs count="73">
    <xf numFmtId="0" fontId="0" fillId="0" borderId="0" xfId="0"/>
    <xf numFmtId="0" fontId="0" fillId="0" borderId="0" xfId="0" applyAlignment="1">
      <alignment horizontal="center"/>
    </xf>
    <xf numFmtId="0" fontId="0" fillId="0" borderId="0" xfId="0" applyAlignment="1"/>
    <xf numFmtId="14" fontId="0" fillId="0" borderId="0" xfId="0" applyNumberFormat="1" applyAlignment="1">
      <alignment horizontal="center"/>
    </xf>
    <xf numFmtId="0" fontId="6" fillId="0" borderId="0" xfId="0" applyFont="1"/>
    <xf numFmtId="0" fontId="6" fillId="0" borderId="0" xfId="0" applyFont="1" applyAlignment="1">
      <alignment horizontal="center"/>
    </xf>
    <xf numFmtId="0" fontId="6" fillId="0" borderId="0" xfId="0" applyFont="1" applyAlignment="1"/>
    <xf numFmtId="14" fontId="6" fillId="0" borderId="0" xfId="0" applyNumberFormat="1" applyFont="1" applyAlignment="1">
      <alignment horizontal="center"/>
    </xf>
    <xf numFmtId="0" fontId="4" fillId="0" borderId="0" xfId="0" applyFont="1" applyFill="1" applyBorder="1"/>
    <xf numFmtId="0" fontId="8" fillId="0" borderId="0" xfId="0" applyFont="1"/>
    <xf numFmtId="0" fontId="9" fillId="0" borderId="1" xfId="0" applyFont="1" applyFill="1" applyBorder="1" applyAlignment="1">
      <alignment horizontal="center"/>
    </xf>
    <xf numFmtId="165" fontId="10" fillId="0" borderId="1" xfId="0" applyNumberFormat="1" applyFont="1" applyBorder="1" applyAlignment="1">
      <alignment horizontal="center" vertical="center"/>
    </xf>
    <xf numFmtId="49" fontId="9" fillId="2" borderId="1" xfId="0" applyNumberFormat="1" applyFont="1" applyFill="1" applyBorder="1" applyAlignment="1">
      <alignment horizontal="center"/>
    </xf>
    <xf numFmtId="0" fontId="9" fillId="0" borderId="1" xfId="0" applyFont="1" applyFill="1" applyBorder="1" applyAlignment="1">
      <alignment horizontal="center" shrinkToFit="1"/>
    </xf>
    <xf numFmtId="49" fontId="9" fillId="0" borderId="1" xfId="0" applyNumberFormat="1" applyFont="1" applyFill="1" applyBorder="1" applyAlignment="1">
      <alignment horizontal="center"/>
    </xf>
    <xf numFmtId="4" fontId="9" fillId="0" borderId="1" xfId="0" applyNumberFormat="1" applyFont="1" applyFill="1" applyBorder="1" applyAlignment="1">
      <alignment horizontal="center"/>
    </xf>
    <xf numFmtId="166" fontId="9"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xf>
    <xf numFmtId="0" fontId="9" fillId="0" borderId="1" xfId="0" applyFont="1" applyFill="1" applyBorder="1" applyAlignment="1">
      <alignment horizontal="center" wrapText="1"/>
    </xf>
    <xf numFmtId="4" fontId="9" fillId="0" borderId="1" xfId="1" applyNumberFormat="1" applyFont="1" applyFill="1" applyBorder="1" applyAlignment="1">
      <alignment horizontal="center" wrapText="1"/>
    </xf>
    <xf numFmtId="0" fontId="9" fillId="0" borderId="1" xfId="0" applyFont="1" applyFill="1" applyBorder="1" applyAlignment="1">
      <alignment horizontal="center" vertical="distributed"/>
    </xf>
    <xf numFmtId="4" fontId="9" fillId="0" borderId="1" xfId="0" applyNumberFormat="1" applyFont="1" applyFill="1" applyBorder="1" applyAlignment="1">
      <alignment horizontal="center" wrapText="1"/>
    </xf>
    <xf numFmtId="4" fontId="9" fillId="0" borderId="1" xfId="0" applyNumberFormat="1" applyFont="1" applyFill="1" applyBorder="1" applyAlignment="1">
      <alignment horizontal="right" wrapText="1"/>
    </xf>
    <xf numFmtId="4" fontId="10"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4" fontId="10" fillId="0" borderId="1" xfId="0" applyNumberFormat="1" applyFont="1" applyFill="1" applyBorder="1" applyAlignment="1">
      <alignment horizontal="right"/>
    </xf>
    <xf numFmtId="0" fontId="10" fillId="0" borderId="1" xfId="0" applyFont="1" applyFill="1" applyBorder="1" applyAlignment="1">
      <alignment horizontal="center" vertical="center"/>
    </xf>
    <xf numFmtId="2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wrapText="1"/>
    </xf>
    <xf numFmtId="0" fontId="12" fillId="0" borderId="1" xfId="0" applyFont="1" applyFill="1" applyBorder="1" applyAlignment="1">
      <alignment horizontal="center" wrapText="1"/>
    </xf>
    <xf numFmtId="4" fontId="9" fillId="0" borderId="1" xfId="0" applyNumberFormat="1" applyFont="1" applyFill="1" applyBorder="1" applyAlignment="1">
      <alignment horizontal="right"/>
    </xf>
    <xf numFmtId="0" fontId="12"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7" fillId="0" borderId="0" xfId="0" applyFont="1" applyFill="1" applyBorder="1" applyAlignment="1">
      <alignment horizontal="justify"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4" fontId="9" fillId="0" borderId="1"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xf numFmtId="0" fontId="14" fillId="0" borderId="1" xfId="0" applyFont="1" applyFill="1" applyBorder="1" applyAlignment="1">
      <alignment horizontal="center" wrapText="1"/>
    </xf>
    <xf numFmtId="0" fontId="15" fillId="0" borderId="1" xfId="0" applyFont="1" applyFill="1" applyBorder="1" applyAlignment="1">
      <alignment horizontal="center"/>
    </xf>
    <xf numFmtId="0" fontId="15" fillId="0" borderId="1" xfId="0" applyFont="1" applyFill="1" applyBorder="1" applyAlignment="1">
      <alignment horizontal="center" shrinkToFit="1"/>
    </xf>
    <xf numFmtId="0" fontId="9" fillId="0" borderId="1" xfId="0" applyFont="1" applyFill="1" applyBorder="1" applyAlignment="1">
      <alignment horizontal="center" vertical="center"/>
    </xf>
    <xf numFmtId="1" fontId="9" fillId="0" borderId="1" xfId="0" applyNumberFormat="1" applyFont="1" applyFill="1" applyBorder="1" applyAlignment="1">
      <alignment horizontal="center"/>
    </xf>
    <xf numFmtId="1" fontId="9" fillId="2" borderId="1" xfId="0" applyNumberFormat="1" applyFont="1" applyFill="1" applyBorder="1" applyAlignment="1">
      <alignment horizontal="center"/>
    </xf>
    <xf numFmtId="1" fontId="5" fillId="0" borderId="0" xfId="0" applyNumberFormat="1" applyFont="1" applyAlignment="1">
      <alignment horizontal="center"/>
    </xf>
    <xf numFmtId="1" fontId="4" fillId="0" borderId="0" xfId="0" applyNumberFormat="1" applyFont="1" applyFill="1" applyBorder="1"/>
    <xf numFmtId="1" fontId="3" fillId="0" borderId="0" xfId="0" applyNumberFormat="1" applyFont="1" applyAlignment="1">
      <alignment horizontal="center"/>
    </xf>
    <xf numFmtId="166" fontId="6" fillId="0" borderId="0" xfId="0" applyNumberFormat="1" applyFont="1" applyFill="1" applyAlignment="1">
      <alignment horizontal="center"/>
    </xf>
    <xf numFmtId="166" fontId="0" fillId="0" borderId="0" xfId="0" applyNumberFormat="1" applyFill="1" applyAlignment="1">
      <alignment horizontal="center"/>
    </xf>
    <xf numFmtId="0" fontId="0" fillId="0" borderId="0" xfId="0" applyFill="1"/>
    <xf numFmtId="0" fontId="16" fillId="0" borderId="1" xfId="0" applyFont="1" applyFill="1" applyBorder="1" applyAlignment="1">
      <alignment horizontal="center" vertical="distributed" wrapText="1"/>
    </xf>
    <xf numFmtId="0" fontId="16" fillId="0" borderId="1" xfId="0" applyFont="1" applyFill="1" applyBorder="1" applyAlignment="1">
      <alignment horizontal="center" wrapText="1"/>
    </xf>
    <xf numFmtId="0" fontId="7" fillId="0" borderId="0" xfId="0" applyFont="1" applyFill="1" applyBorder="1" applyAlignment="1">
      <alignment vertical="center" wrapText="1"/>
    </xf>
    <xf numFmtId="167" fontId="9" fillId="0" borderId="1" xfId="0" applyNumberFormat="1" applyFont="1" applyFill="1" applyBorder="1" applyAlignment="1">
      <alignment horizontal="center"/>
    </xf>
    <xf numFmtId="20" fontId="9" fillId="0" borderId="1" xfId="0" applyNumberFormat="1" applyFont="1" applyFill="1" applyBorder="1" applyAlignment="1">
      <alignment horizontal="center" wrapText="1"/>
    </xf>
    <xf numFmtId="0" fontId="7" fillId="0" borderId="0" xfId="0" applyFont="1" applyFill="1" applyBorder="1" applyAlignment="1">
      <alignment horizontal="justify"/>
    </xf>
    <xf numFmtId="14"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167" fontId="4" fillId="0" borderId="0" xfId="0" applyNumberFormat="1" applyFont="1" applyFill="1" applyBorder="1" applyAlignment="1">
      <alignment horizontal="center"/>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7" fillId="0" borderId="0" xfId="0" applyFont="1" applyFill="1" applyBorder="1" applyAlignment="1">
      <alignment horizontal="justify" vertical="justify" wrapText="1"/>
    </xf>
    <xf numFmtId="0" fontId="9" fillId="0" borderId="1" xfId="0" applyFont="1" applyFill="1" applyBorder="1" applyAlignment="1">
      <alignment horizontal="center" vertical="center" wrapText="1"/>
    </xf>
    <xf numFmtId="0" fontId="7" fillId="0" borderId="0" xfId="0" applyNumberFormat="1" applyFont="1" applyFill="1" applyBorder="1" applyAlignment="1">
      <alignment horizontal="justify" vertical="justify" wrapText="1"/>
    </xf>
    <xf numFmtId="0" fontId="7" fillId="0" borderId="0" xfId="0" applyFont="1" applyFill="1" applyBorder="1" applyAlignment="1">
      <alignment horizontal="left" vertical="center"/>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xf>
    <xf numFmtId="0" fontId="7" fillId="0" borderId="0" xfId="0" applyFont="1" applyFill="1" applyBorder="1" applyAlignment="1">
      <alignment horizontal="justify" vertical="center" wrapText="1"/>
    </xf>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0" xfId="0" applyFont="1" applyAlignment="1">
      <alignment horizontal="center"/>
    </xf>
    <xf numFmtId="1"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shrinkToFit="1"/>
    </xf>
  </cellXfs>
  <cellStyles count="4">
    <cellStyle name="Normal" xfId="0" builtinId="0"/>
    <cellStyle name="Normal 2" xfId="2" xr:uid="{00000000-0005-0000-0000-00002F000000}"/>
    <cellStyle name="Virgül" xfId="1" builtinId="3"/>
    <cellStyle name="Virgül 2" xfId="3" xr:uid="{00000000-0005-0000-0000-00003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FE1B-CAC5-4608-9CA4-9584093B4DFE}">
  <sheetPr>
    <pageSetUpPr fitToPage="1"/>
  </sheetPr>
  <dimension ref="A1:R76"/>
  <sheetViews>
    <sheetView tabSelected="1" topLeftCell="A16" zoomScaleNormal="100" workbookViewId="0">
      <selection activeCell="N11" sqref="N11"/>
    </sheetView>
  </sheetViews>
  <sheetFormatPr defaultRowHeight="14.4" x14ac:dyDescent="0.3"/>
  <cols>
    <col min="1" max="1" width="7" customWidth="1"/>
    <col min="2" max="2" width="20.88671875" style="46" customWidth="1"/>
    <col min="3" max="3" width="22.33203125" style="1" bestFit="1" customWidth="1"/>
    <col min="4" max="4" width="13.6640625" style="1" bestFit="1" customWidth="1"/>
    <col min="5" max="5" width="25.88671875" style="1" customWidth="1"/>
    <col min="6" max="6" width="25.6640625" style="1" bestFit="1" customWidth="1"/>
    <col min="7" max="7" width="10.6640625" style="1" customWidth="1"/>
    <col min="8" max="8" width="14.5546875" style="1" customWidth="1"/>
    <col min="9" max="9" width="17.44140625" style="1" customWidth="1"/>
    <col min="10" max="10" width="9.88671875" style="1" bestFit="1" customWidth="1"/>
    <col min="11" max="11" width="9.109375" style="1"/>
    <col min="12" max="12" width="15.5546875" style="1" customWidth="1"/>
    <col min="13" max="13" width="12.5546875" style="1" customWidth="1"/>
    <col min="14" max="14" width="18.88671875" style="48" customWidth="1"/>
    <col min="15" max="15" width="12.109375" style="2" customWidth="1"/>
    <col min="16" max="16" width="16.5546875" style="3" customWidth="1"/>
  </cols>
  <sheetData>
    <row r="1" spans="1:17" ht="24" customHeight="1" x14ac:dyDescent="0.3">
      <c r="A1" s="70" t="s">
        <v>9</v>
      </c>
      <c r="B1" s="70"/>
      <c r="C1" s="70"/>
      <c r="D1" s="70"/>
      <c r="E1" s="70"/>
      <c r="F1" s="70"/>
      <c r="G1" s="70"/>
      <c r="H1" s="70"/>
      <c r="I1" s="70"/>
      <c r="J1" s="70"/>
      <c r="K1" s="70"/>
      <c r="L1" s="70"/>
      <c r="M1" s="70"/>
      <c r="N1" s="70"/>
      <c r="O1" s="70"/>
      <c r="P1" s="70"/>
      <c r="Q1" s="70"/>
    </row>
    <row r="2" spans="1:17" ht="32.25" customHeight="1" x14ac:dyDescent="0.3">
      <c r="A2" s="62" t="s">
        <v>10</v>
      </c>
      <c r="B2" s="71" t="s">
        <v>11</v>
      </c>
      <c r="C2" s="65" t="s">
        <v>0</v>
      </c>
      <c r="D2" s="65" t="s">
        <v>1</v>
      </c>
      <c r="E2" s="72" t="s">
        <v>12</v>
      </c>
      <c r="F2" s="72" t="s">
        <v>13</v>
      </c>
      <c r="G2" s="72" t="s">
        <v>14</v>
      </c>
      <c r="H2" s="72" t="s">
        <v>2</v>
      </c>
      <c r="I2" s="62" t="s">
        <v>15</v>
      </c>
      <c r="J2" s="65" t="s">
        <v>3</v>
      </c>
      <c r="K2" s="65" t="s">
        <v>4</v>
      </c>
      <c r="L2" s="66" t="s">
        <v>16</v>
      </c>
      <c r="M2" s="68" t="s">
        <v>5</v>
      </c>
      <c r="N2" s="68"/>
      <c r="O2" s="59" t="s">
        <v>125</v>
      </c>
      <c r="P2" s="69" t="s">
        <v>17</v>
      </c>
      <c r="Q2" s="62" t="s">
        <v>18</v>
      </c>
    </row>
    <row r="3" spans="1:17" ht="11.25" customHeight="1" x14ac:dyDescent="0.3">
      <c r="A3" s="65"/>
      <c r="B3" s="71"/>
      <c r="C3" s="65"/>
      <c r="D3" s="65"/>
      <c r="E3" s="72"/>
      <c r="F3" s="72"/>
      <c r="G3" s="72"/>
      <c r="H3" s="72"/>
      <c r="I3" s="62"/>
      <c r="J3" s="65"/>
      <c r="K3" s="65"/>
      <c r="L3" s="66"/>
      <c r="M3" s="26" t="s">
        <v>6</v>
      </c>
      <c r="N3" s="16" t="s">
        <v>7</v>
      </c>
      <c r="O3" s="60"/>
      <c r="P3" s="69"/>
      <c r="Q3" s="62"/>
    </row>
    <row r="4" spans="1:17" ht="26.25" customHeight="1" x14ac:dyDescent="0.3">
      <c r="A4" s="18">
        <v>1</v>
      </c>
      <c r="B4" s="42" t="s">
        <v>80</v>
      </c>
      <c r="C4" s="10" t="s">
        <v>81</v>
      </c>
      <c r="D4" s="39" t="s">
        <v>36</v>
      </c>
      <c r="E4" s="39" t="s">
        <v>82</v>
      </c>
      <c r="F4" s="39" t="s">
        <v>82</v>
      </c>
      <c r="G4" s="10"/>
      <c r="H4" s="39" t="s">
        <v>48</v>
      </c>
      <c r="I4" s="10" t="s">
        <v>48</v>
      </c>
      <c r="J4" s="18">
        <v>92</v>
      </c>
      <c r="K4" s="18">
        <v>13</v>
      </c>
      <c r="L4" s="21">
        <v>5.76</v>
      </c>
      <c r="M4" s="22">
        <v>30</v>
      </c>
      <c r="N4" s="30">
        <f>M4*12</f>
        <v>360</v>
      </c>
      <c r="O4" s="24">
        <f>ROUNDUP(N4*0.03,0)</f>
        <v>11</v>
      </c>
      <c r="P4" s="17">
        <v>44349</v>
      </c>
      <c r="Q4" s="27">
        <v>0.4375</v>
      </c>
    </row>
    <row r="5" spans="1:17" ht="26.25" customHeight="1" x14ac:dyDescent="0.3">
      <c r="A5" s="34">
        <v>2</v>
      </c>
      <c r="B5" s="42" t="s">
        <v>68</v>
      </c>
      <c r="C5" s="10" t="s">
        <v>28</v>
      </c>
      <c r="D5" s="39" t="s">
        <v>36</v>
      </c>
      <c r="E5" s="39" t="s">
        <v>69</v>
      </c>
      <c r="F5" s="39" t="s">
        <v>70</v>
      </c>
      <c r="G5" s="10"/>
      <c r="H5" s="39" t="s">
        <v>40</v>
      </c>
      <c r="I5" s="10" t="s">
        <v>40</v>
      </c>
      <c r="J5" s="18">
        <v>135</v>
      </c>
      <c r="K5" s="18">
        <v>148</v>
      </c>
      <c r="L5" s="19">
        <v>1572.53</v>
      </c>
      <c r="M5" s="22">
        <v>10</v>
      </c>
      <c r="N5" s="30">
        <f>M5*12</f>
        <v>120</v>
      </c>
      <c r="O5" s="24">
        <f t="shared" ref="O5:O62" si="0">ROUNDUP(N5*0.03,0)</f>
        <v>4</v>
      </c>
      <c r="P5" s="17">
        <v>44349</v>
      </c>
      <c r="Q5" s="27">
        <v>0.4375</v>
      </c>
    </row>
    <row r="6" spans="1:17" ht="26.25" customHeight="1" x14ac:dyDescent="0.3">
      <c r="A6" s="18">
        <v>3</v>
      </c>
      <c r="B6" s="42" t="s">
        <v>87</v>
      </c>
      <c r="C6" s="10" t="s">
        <v>28</v>
      </c>
      <c r="D6" s="39" t="s">
        <v>36</v>
      </c>
      <c r="E6" s="39" t="s">
        <v>84</v>
      </c>
      <c r="F6" s="39" t="s">
        <v>85</v>
      </c>
      <c r="G6" s="10"/>
      <c r="H6" s="29" t="s">
        <v>86</v>
      </c>
      <c r="I6" s="10" t="s">
        <v>48</v>
      </c>
      <c r="J6" s="18">
        <v>137</v>
      </c>
      <c r="K6" s="18">
        <v>3</v>
      </c>
      <c r="L6" s="21">
        <v>13.68</v>
      </c>
      <c r="M6" s="22">
        <v>150</v>
      </c>
      <c r="N6" s="30">
        <f t="shared" ref="N6:N58" si="1">M6*12</f>
        <v>1800</v>
      </c>
      <c r="O6" s="24">
        <f t="shared" si="0"/>
        <v>54</v>
      </c>
      <c r="P6" s="17">
        <v>44349</v>
      </c>
      <c r="Q6" s="27">
        <v>0.4375</v>
      </c>
    </row>
    <row r="7" spans="1:17" ht="26.25" customHeight="1" x14ac:dyDescent="0.3">
      <c r="A7" s="18">
        <v>4</v>
      </c>
      <c r="B7" s="43" t="s">
        <v>20</v>
      </c>
      <c r="C7" s="10" t="s">
        <v>28</v>
      </c>
      <c r="D7" s="39" t="s">
        <v>36</v>
      </c>
      <c r="E7" s="39" t="s">
        <v>84</v>
      </c>
      <c r="F7" s="39" t="s">
        <v>85</v>
      </c>
      <c r="G7" s="10"/>
      <c r="H7" s="29" t="s">
        <v>86</v>
      </c>
      <c r="I7" s="10" t="s">
        <v>48</v>
      </c>
      <c r="J7" s="18">
        <v>137</v>
      </c>
      <c r="K7" s="18">
        <v>3</v>
      </c>
      <c r="L7" s="15">
        <v>28</v>
      </c>
      <c r="M7" s="25">
        <v>200</v>
      </c>
      <c r="N7" s="30">
        <f t="shared" si="1"/>
        <v>2400</v>
      </c>
      <c r="O7" s="24">
        <f t="shared" si="0"/>
        <v>72</v>
      </c>
      <c r="P7" s="17">
        <v>44349</v>
      </c>
      <c r="Q7" s="27">
        <v>0.4375</v>
      </c>
    </row>
    <row r="8" spans="1:17" ht="26.25" customHeight="1" x14ac:dyDescent="0.3">
      <c r="A8" s="18">
        <v>5</v>
      </c>
      <c r="B8" s="43">
        <v>431010037013</v>
      </c>
      <c r="C8" s="10" t="s">
        <v>28</v>
      </c>
      <c r="D8" s="39" t="s">
        <v>36</v>
      </c>
      <c r="E8" s="39" t="s">
        <v>84</v>
      </c>
      <c r="F8" s="39" t="s">
        <v>85</v>
      </c>
      <c r="G8" s="10"/>
      <c r="H8" s="29" t="s">
        <v>86</v>
      </c>
      <c r="I8" s="10" t="s">
        <v>48</v>
      </c>
      <c r="J8" s="18">
        <v>137</v>
      </c>
      <c r="K8" s="18">
        <v>3</v>
      </c>
      <c r="L8" s="15">
        <v>31</v>
      </c>
      <c r="M8" s="25">
        <v>250</v>
      </c>
      <c r="N8" s="30">
        <f t="shared" si="1"/>
        <v>3000</v>
      </c>
      <c r="O8" s="24">
        <f t="shared" si="0"/>
        <v>90</v>
      </c>
      <c r="P8" s="17">
        <v>44349</v>
      </c>
      <c r="Q8" s="27">
        <v>0.4375</v>
      </c>
    </row>
    <row r="9" spans="1:17" ht="26.25" customHeight="1" x14ac:dyDescent="0.3">
      <c r="A9" s="41">
        <v>6</v>
      </c>
      <c r="B9" s="43">
        <v>431010037006</v>
      </c>
      <c r="C9" s="10" t="s">
        <v>81</v>
      </c>
      <c r="D9" s="39" t="s">
        <v>36</v>
      </c>
      <c r="E9" s="40" t="s">
        <v>84</v>
      </c>
      <c r="F9" s="40" t="s">
        <v>85</v>
      </c>
      <c r="G9" s="13">
        <v>31</v>
      </c>
      <c r="H9" s="13" t="s">
        <v>101</v>
      </c>
      <c r="I9" s="10" t="s">
        <v>48</v>
      </c>
      <c r="J9" s="10">
        <v>137</v>
      </c>
      <c r="K9" s="10">
        <v>3</v>
      </c>
      <c r="L9" s="15">
        <v>22.27</v>
      </c>
      <c r="M9" s="25">
        <v>285</v>
      </c>
      <c r="N9" s="30">
        <f>M9*12</f>
        <v>3420</v>
      </c>
      <c r="O9" s="24">
        <f t="shared" si="0"/>
        <v>103</v>
      </c>
      <c r="P9" s="17">
        <v>44349</v>
      </c>
      <c r="Q9" s="27">
        <v>0.4375</v>
      </c>
    </row>
    <row r="10" spans="1:17" ht="26.25" customHeight="1" x14ac:dyDescent="0.3">
      <c r="A10" s="18">
        <v>7</v>
      </c>
      <c r="B10" s="43">
        <v>431010037009</v>
      </c>
      <c r="C10" s="10" t="s">
        <v>81</v>
      </c>
      <c r="D10" s="39" t="s">
        <v>36</v>
      </c>
      <c r="E10" s="40" t="s">
        <v>84</v>
      </c>
      <c r="F10" s="40" t="s">
        <v>85</v>
      </c>
      <c r="G10" s="13">
        <v>131</v>
      </c>
      <c r="H10" s="13" t="s">
        <v>101</v>
      </c>
      <c r="I10" s="10" t="s">
        <v>48</v>
      </c>
      <c r="J10" s="10">
        <v>137</v>
      </c>
      <c r="K10" s="10">
        <v>3</v>
      </c>
      <c r="L10" s="15">
        <v>24.44</v>
      </c>
      <c r="M10" s="25">
        <v>345</v>
      </c>
      <c r="N10" s="30">
        <f>M10*12</f>
        <v>4140</v>
      </c>
      <c r="O10" s="24">
        <f t="shared" si="0"/>
        <v>125</v>
      </c>
      <c r="P10" s="17">
        <v>44349</v>
      </c>
      <c r="Q10" s="27">
        <v>0.4375</v>
      </c>
    </row>
    <row r="11" spans="1:17" ht="26.25" customHeight="1" x14ac:dyDescent="0.3">
      <c r="A11" s="18">
        <v>8</v>
      </c>
      <c r="B11" s="42">
        <v>431010037014</v>
      </c>
      <c r="C11" s="10" t="s">
        <v>81</v>
      </c>
      <c r="D11" s="39" t="s">
        <v>36</v>
      </c>
      <c r="E11" s="40" t="s">
        <v>84</v>
      </c>
      <c r="F11" s="40" t="s">
        <v>85</v>
      </c>
      <c r="G11" s="13">
        <v>121</v>
      </c>
      <c r="H11" s="13" t="s">
        <v>101</v>
      </c>
      <c r="I11" s="10" t="s">
        <v>48</v>
      </c>
      <c r="J11" s="10">
        <v>137</v>
      </c>
      <c r="K11" s="10">
        <v>3</v>
      </c>
      <c r="L11" s="15">
        <v>17.47</v>
      </c>
      <c r="M11" s="25">
        <v>135</v>
      </c>
      <c r="N11" s="30">
        <f>M11*12</f>
        <v>1620</v>
      </c>
      <c r="O11" s="24">
        <f t="shared" si="0"/>
        <v>49</v>
      </c>
      <c r="P11" s="17">
        <v>44349</v>
      </c>
      <c r="Q11" s="27">
        <v>0.4375</v>
      </c>
    </row>
    <row r="12" spans="1:17" ht="26.25" customHeight="1" x14ac:dyDescent="0.3">
      <c r="A12" s="18">
        <v>9</v>
      </c>
      <c r="B12" s="43" t="s">
        <v>102</v>
      </c>
      <c r="C12" s="10" t="s">
        <v>81</v>
      </c>
      <c r="D12" s="39" t="s">
        <v>36</v>
      </c>
      <c r="E12" s="40" t="s">
        <v>84</v>
      </c>
      <c r="F12" s="40" t="s">
        <v>85</v>
      </c>
      <c r="G12" s="13">
        <v>119</v>
      </c>
      <c r="H12" s="13" t="s">
        <v>101</v>
      </c>
      <c r="I12" s="10" t="s">
        <v>48</v>
      </c>
      <c r="J12" s="10">
        <v>137</v>
      </c>
      <c r="K12" s="10">
        <v>3</v>
      </c>
      <c r="L12" s="15">
        <v>14.77</v>
      </c>
      <c r="M12" s="25">
        <v>130</v>
      </c>
      <c r="N12" s="30">
        <f>M12*12</f>
        <v>1560</v>
      </c>
      <c r="O12" s="24">
        <f t="shared" si="0"/>
        <v>47</v>
      </c>
      <c r="P12" s="17">
        <v>44349</v>
      </c>
      <c r="Q12" s="27">
        <v>0.4375</v>
      </c>
    </row>
    <row r="13" spans="1:17" ht="26.25" customHeight="1" x14ac:dyDescent="0.3">
      <c r="A13" s="41">
        <v>10</v>
      </c>
      <c r="B13" s="42" t="s">
        <v>65</v>
      </c>
      <c r="C13" s="10" t="s">
        <v>28</v>
      </c>
      <c r="D13" s="39" t="s">
        <v>36</v>
      </c>
      <c r="E13" s="39" t="s">
        <v>45</v>
      </c>
      <c r="F13" s="39" t="s">
        <v>46</v>
      </c>
      <c r="G13" s="10">
        <v>1</v>
      </c>
      <c r="H13" s="38" t="s">
        <v>47</v>
      </c>
      <c r="I13" s="10" t="s">
        <v>48</v>
      </c>
      <c r="J13" s="18">
        <v>101</v>
      </c>
      <c r="K13" s="18">
        <v>1</v>
      </c>
      <c r="L13" s="19">
        <v>15</v>
      </c>
      <c r="M13" s="22">
        <v>910</v>
      </c>
      <c r="N13" s="30">
        <f t="shared" si="1"/>
        <v>10920</v>
      </c>
      <c r="O13" s="24">
        <f t="shared" si="0"/>
        <v>328</v>
      </c>
      <c r="P13" s="17">
        <v>44349</v>
      </c>
      <c r="Q13" s="27">
        <v>0.4375</v>
      </c>
    </row>
    <row r="14" spans="1:17" ht="26.25" customHeight="1" x14ac:dyDescent="0.3">
      <c r="A14" s="18">
        <v>11</v>
      </c>
      <c r="B14" s="42" t="s">
        <v>66</v>
      </c>
      <c r="C14" s="10" t="s">
        <v>28</v>
      </c>
      <c r="D14" s="39" t="s">
        <v>36</v>
      </c>
      <c r="E14" s="39" t="s">
        <v>45</v>
      </c>
      <c r="F14" s="39" t="s">
        <v>46</v>
      </c>
      <c r="G14" s="10" t="s">
        <v>67</v>
      </c>
      <c r="H14" s="38" t="s">
        <v>47</v>
      </c>
      <c r="I14" s="10" t="s">
        <v>48</v>
      </c>
      <c r="J14" s="18">
        <v>101</v>
      </c>
      <c r="K14" s="18">
        <v>1</v>
      </c>
      <c r="L14" s="19">
        <v>18</v>
      </c>
      <c r="M14" s="22">
        <v>510</v>
      </c>
      <c r="N14" s="30">
        <f t="shared" si="1"/>
        <v>6120</v>
      </c>
      <c r="O14" s="24">
        <f t="shared" si="0"/>
        <v>184</v>
      </c>
      <c r="P14" s="17">
        <v>44349</v>
      </c>
      <c r="Q14" s="27">
        <v>0.4375</v>
      </c>
    </row>
    <row r="15" spans="1:17" ht="26.25" customHeight="1" x14ac:dyDescent="0.3">
      <c r="A15" s="18">
        <v>12</v>
      </c>
      <c r="B15" s="42" t="s">
        <v>27</v>
      </c>
      <c r="C15" s="10" t="s">
        <v>28</v>
      </c>
      <c r="D15" s="39" t="s">
        <v>36</v>
      </c>
      <c r="E15" s="39" t="s">
        <v>45</v>
      </c>
      <c r="F15" s="39" t="s">
        <v>46</v>
      </c>
      <c r="G15" s="10"/>
      <c r="H15" s="38" t="s">
        <v>47</v>
      </c>
      <c r="I15" s="10" t="s">
        <v>48</v>
      </c>
      <c r="J15" s="18">
        <v>101</v>
      </c>
      <c r="K15" s="18">
        <v>1</v>
      </c>
      <c r="L15" s="19">
        <v>15</v>
      </c>
      <c r="M15" s="22">
        <v>450</v>
      </c>
      <c r="N15" s="30">
        <f t="shared" si="1"/>
        <v>5400</v>
      </c>
      <c r="O15" s="24">
        <f t="shared" si="0"/>
        <v>162</v>
      </c>
      <c r="P15" s="17">
        <v>44349</v>
      </c>
      <c r="Q15" s="27">
        <v>0.4375</v>
      </c>
    </row>
    <row r="16" spans="1:17" ht="26.25" customHeight="1" x14ac:dyDescent="0.3">
      <c r="A16" s="18">
        <v>13</v>
      </c>
      <c r="B16" s="42" t="s">
        <v>49</v>
      </c>
      <c r="C16" s="10" t="s">
        <v>28</v>
      </c>
      <c r="D16" s="39" t="s">
        <v>36</v>
      </c>
      <c r="E16" s="39" t="s">
        <v>50</v>
      </c>
      <c r="F16" s="39" t="s">
        <v>51</v>
      </c>
      <c r="G16" s="10"/>
      <c r="H16" s="50" t="s">
        <v>115</v>
      </c>
      <c r="I16" s="10" t="s">
        <v>52</v>
      </c>
      <c r="J16" s="18">
        <v>498</v>
      </c>
      <c r="K16" s="18">
        <v>25</v>
      </c>
      <c r="L16" s="19">
        <v>118.55</v>
      </c>
      <c r="M16" s="22">
        <v>550</v>
      </c>
      <c r="N16" s="30">
        <f t="shared" si="1"/>
        <v>6600</v>
      </c>
      <c r="O16" s="24">
        <f t="shared" si="0"/>
        <v>198</v>
      </c>
      <c r="P16" s="17">
        <v>44349</v>
      </c>
      <c r="Q16" s="27">
        <v>0.4375</v>
      </c>
    </row>
    <row r="17" spans="1:17" s="49" customFormat="1" ht="26.25" customHeight="1" x14ac:dyDescent="0.3">
      <c r="A17" s="41">
        <v>14</v>
      </c>
      <c r="B17" s="42">
        <v>431060005000</v>
      </c>
      <c r="C17" s="10" t="s">
        <v>28</v>
      </c>
      <c r="D17" s="39" t="s">
        <v>36</v>
      </c>
      <c r="E17" s="39" t="s">
        <v>140</v>
      </c>
      <c r="F17" s="39" t="s">
        <v>109</v>
      </c>
      <c r="G17" s="10"/>
      <c r="H17" s="51" t="s">
        <v>141</v>
      </c>
      <c r="I17" s="10" t="s">
        <v>110</v>
      </c>
      <c r="J17" s="18">
        <v>1232</v>
      </c>
      <c r="K17" s="18">
        <v>1</v>
      </c>
      <c r="L17" s="19">
        <v>80.400000000000006</v>
      </c>
      <c r="M17" s="22">
        <v>450</v>
      </c>
      <c r="N17" s="30">
        <f t="shared" si="1"/>
        <v>5400</v>
      </c>
      <c r="O17" s="24">
        <f t="shared" si="0"/>
        <v>162</v>
      </c>
      <c r="P17" s="17">
        <v>44349</v>
      </c>
      <c r="Q17" s="27">
        <v>0.4375</v>
      </c>
    </row>
    <row r="18" spans="1:17" s="49" customFormat="1" ht="26.25" customHeight="1" x14ac:dyDescent="0.3">
      <c r="A18" s="18">
        <v>15</v>
      </c>
      <c r="B18" s="42">
        <v>431010208000</v>
      </c>
      <c r="C18" s="10" t="s">
        <v>28</v>
      </c>
      <c r="D18" s="39" t="s">
        <v>36</v>
      </c>
      <c r="E18" s="39" t="s">
        <v>111</v>
      </c>
      <c r="F18" s="39" t="s">
        <v>112</v>
      </c>
      <c r="G18" s="10"/>
      <c r="H18" s="51" t="s">
        <v>141</v>
      </c>
      <c r="I18" s="10" t="s">
        <v>110</v>
      </c>
      <c r="J18" s="18">
        <v>2103</v>
      </c>
      <c r="K18" s="18">
        <v>2</v>
      </c>
      <c r="L18" s="19">
        <v>126.16</v>
      </c>
      <c r="M18" s="22">
        <v>475</v>
      </c>
      <c r="N18" s="30">
        <f t="shared" si="1"/>
        <v>5700</v>
      </c>
      <c r="O18" s="24">
        <f t="shared" si="0"/>
        <v>171</v>
      </c>
      <c r="P18" s="17">
        <v>44349</v>
      </c>
      <c r="Q18" s="27">
        <v>0.4375</v>
      </c>
    </row>
    <row r="19" spans="1:17" ht="46.8" x14ac:dyDescent="0.3">
      <c r="A19" s="18">
        <v>16</v>
      </c>
      <c r="B19" s="43">
        <v>431010148003</v>
      </c>
      <c r="C19" s="10" t="s">
        <v>81</v>
      </c>
      <c r="D19" s="39" t="s">
        <v>36</v>
      </c>
      <c r="E19" s="40" t="s">
        <v>113</v>
      </c>
      <c r="F19" s="40" t="s">
        <v>114</v>
      </c>
      <c r="G19" s="18" t="s">
        <v>126</v>
      </c>
      <c r="H19" s="13" t="s">
        <v>44</v>
      </c>
      <c r="I19" s="10" t="s">
        <v>52</v>
      </c>
      <c r="J19" s="10">
        <v>1722</v>
      </c>
      <c r="K19" s="10">
        <v>107</v>
      </c>
      <c r="L19" s="15">
        <v>121.76</v>
      </c>
      <c r="M19" s="25">
        <v>780</v>
      </c>
      <c r="N19" s="30">
        <f t="shared" si="1"/>
        <v>9360</v>
      </c>
      <c r="O19" s="24">
        <f t="shared" si="0"/>
        <v>281</v>
      </c>
      <c r="P19" s="17">
        <v>44349</v>
      </c>
      <c r="Q19" s="11">
        <v>0.58333333333333337</v>
      </c>
    </row>
    <row r="20" spans="1:17" ht="46.8" x14ac:dyDescent="0.3">
      <c r="A20" s="18">
        <v>17</v>
      </c>
      <c r="B20" s="43">
        <v>431010148004</v>
      </c>
      <c r="C20" s="10" t="s">
        <v>81</v>
      </c>
      <c r="D20" s="39" t="s">
        <v>36</v>
      </c>
      <c r="E20" s="40" t="s">
        <v>113</v>
      </c>
      <c r="F20" s="40" t="s">
        <v>114</v>
      </c>
      <c r="G20" s="18" t="s">
        <v>127</v>
      </c>
      <c r="H20" s="13" t="s">
        <v>44</v>
      </c>
      <c r="I20" s="10" t="s">
        <v>52</v>
      </c>
      <c r="J20" s="10">
        <v>1722</v>
      </c>
      <c r="K20" s="10">
        <v>107</v>
      </c>
      <c r="L20" s="15">
        <v>154.47999999999999</v>
      </c>
      <c r="M20" s="25">
        <v>950</v>
      </c>
      <c r="N20" s="30">
        <f t="shared" si="1"/>
        <v>11400</v>
      </c>
      <c r="O20" s="24">
        <f t="shared" si="0"/>
        <v>342</v>
      </c>
      <c r="P20" s="17">
        <v>44349</v>
      </c>
      <c r="Q20" s="11">
        <v>0.58333333333333337</v>
      </c>
    </row>
    <row r="21" spans="1:17" ht="46.8" x14ac:dyDescent="0.3">
      <c r="A21" s="41">
        <v>18</v>
      </c>
      <c r="B21" s="43">
        <v>431010148005</v>
      </c>
      <c r="C21" s="10" t="s">
        <v>81</v>
      </c>
      <c r="D21" s="39" t="s">
        <v>36</v>
      </c>
      <c r="E21" s="40" t="s">
        <v>113</v>
      </c>
      <c r="F21" s="40" t="s">
        <v>114</v>
      </c>
      <c r="G21" s="18" t="s">
        <v>128</v>
      </c>
      <c r="H21" s="13" t="s">
        <v>44</v>
      </c>
      <c r="I21" s="10" t="s">
        <v>52</v>
      </c>
      <c r="J21" s="10">
        <v>1722</v>
      </c>
      <c r="K21" s="10">
        <v>107</v>
      </c>
      <c r="L21" s="15">
        <v>65.42</v>
      </c>
      <c r="M21" s="25">
        <v>575</v>
      </c>
      <c r="N21" s="30">
        <f t="shared" si="1"/>
        <v>6900</v>
      </c>
      <c r="O21" s="24">
        <f t="shared" si="0"/>
        <v>207</v>
      </c>
      <c r="P21" s="17">
        <v>44349</v>
      </c>
      <c r="Q21" s="11">
        <v>0.58333333333333337</v>
      </c>
    </row>
    <row r="22" spans="1:17" ht="46.8" x14ac:dyDescent="0.3">
      <c r="A22" s="18">
        <v>19</v>
      </c>
      <c r="B22" s="43">
        <v>431010148006</v>
      </c>
      <c r="C22" s="10" t="s">
        <v>81</v>
      </c>
      <c r="D22" s="39" t="s">
        <v>36</v>
      </c>
      <c r="E22" s="40" t="s">
        <v>113</v>
      </c>
      <c r="F22" s="40" t="s">
        <v>114</v>
      </c>
      <c r="G22" s="18" t="s">
        <v>129</v>
      </c>
      <c r="H22" s="13" t="s">
        <v>44</v>
      </c>
      <c r="I22" s="10" t="s">
        <v>52</v>
      </c>
      <c r="J22" s="10">
        <v>1722</v>
      </c>
      <c r="K22" s="10">
        <v>107</v>
      </c>
      <c r="L22" s="15">
        <v>65.42</v>
      </c>
      <c r="M22" s="25">
        <v>575</v>
      </c>
      <c r="N22" s="30">
        <f t="shared" si="1"/>
        <v>6900</v>
      </c>
      <c r="O22" s="24">
        <f t="shared" si="0"/>
        <v>207</v>
      </c>
      <c r="P22" s="17">
        <v>44349</v>
      </c>
      <c r="Q22" s="11">
        <v>0.58333333333333337</v>
      </c>
    </row>
    <row r="23" spans="1:17" ht="46.8" x14ac:dyDescent="0.3">
      <c r="A23" s="18">
        <v>20</v>
      </c>
      <c r="B23" s="43">
        <v>431010148007</v>
      </c>
      <c r="C23" s="10" t="s">
        <v>81</v>
      </c>
      <c r="D23" s="39" t="s">
        <v>36</v>
      </c>
      <c r="E23" s="40" t="s">
        <v>113</v>
      </c>
      <c r="F23" s="40" t="s">
        <v>114</v>
      </c>
      <c r="G23" s="18" t="s">
        <v>130</v>
      </c>
      <c r="H23" s="13" t="s">
        <v>44</v>
      </c>
      <c r="I23" s="10" t="s">
        <v>52</v>
      </c>
      <c r="J23" s="10">
        <v>1722</v>
      </c>
      <c r="K23" s="10">
        <v>107</v>
      </c>
      <c r="L23" s="15">
        <v>104.54</v>
      </c>
      <c r="M23" s="25">
        <v>740</v>
      </c>
      <c r="N23" s="30">
        <f t="shared" si="1"/>
        <v>8880</v>
      </c>
      <c r="O23" s="24">
        <f t="shared" si="0"/>
        <v>267</v>
      </c>
      <c r="P23" s="17">
        <v>44349</v>
      </c>
      <c r="Q23" s="11">
        <v>0.58333333333333337</v>
      </c>
    </row>
    <row r="24" spans="1:17" ht="46.8" x14ac:dyDescent="0.3">
      <c r="A24" s="18">
        <v>21</v>
      </c>
      <c r="B24" s="43">
        <v>431010148008</v>
      </c>
      <c r="C24" s="10" t="s">
        <v>81</v>
      </c>
      <c r="D24" s="39" t="s">
        <v>36</v>
      </c>
      <c r="E24" s="40" t="s">
        <v>113</v>
      </c>
      <c r="F24" s="40" t="s">
        <v>114</v>
      </c>
      <c r="G24" s="18" t="s">
        <v>131</v>
      </c>
      <c r="H24" s="13" t="s">
        <v>44</v>
      </c>
      <c r="I24" s="10" t="s">
        <v>52</v>
      </c>
      <c r="J24" s="10">
        <v>1722</v>
      </c>
      <c r="K24" s="10">
        <v>107</v>
      </c>
      <c r="L24" s="15">
        <v>121.76</v>
      </c>
      <c r="M24" s="25">
        <v>780</v>
      </c>
      <c r="N24" s="30">
        <f t="shared" si="1"/>
        <v>9360</v>
      </c>
      <c r="O24" s="24">
        <f t="shared" si="0"/>
        <v>281</v>
      </c>
      <c r="P24" s="17">
        <v>44349</v>
      </c>
      <c r="Q24" s="11">
        <v>0.58333333333333337</v>
      </c>
    </row>
    <row r="25" spans="1:17" ht="46.8" x14ac:dyDescent="0.3">
      <c r="A25" s="41">
        <v>22</v>
      </c>
      <c r="B25" s="43">
        <v>431010148009</v>
      </c>
      <c r="C25" s="10" t="s">
        <v>81</v>
      </c>
      <c r="D25" s="39" t="s">
        <v>36</v>
      </c>
      <c r="E25" s="40" t="s">
        <v>113</v>
      </c>
      <c r="F25" s="40" t="s">
        <v>114</v>
      </c>
      <c r="G25" s="18" t="s">
        <v>132</v>
      </c>
      <c r="H25" s="13" t="s">
        <v>44</v>
      </c>
      <c r="I25" s="10" t="s">
        <v>52</v>
      </c>
      <c r="J25" s="10">
        <v>1722</v>
      </c>
      <c r="K25" s="10">
        <v>107</v>
      </c>
      <c r="L25" s="15">
        <v>154.47999999999999</v>
      </c>
      <c r="M25" s="25">
        <v>950</v>
      </c>
      <c r="N25" s="30">
        <f t="shared" si="1"/>
        <v>11400</v>
      </c>
      <c r="O25" s="24">
        <f t="shared" si="0"/>
        <v>342</v>
      </c>
      <c r="P25" s="17">
        <v>44349</v>
      </c>
      <c r="Q25" s="11">
        <v>0.58333333333333337</v>
      </c>
    </row>
    <row r="26" spans="1:17" ht="46.8" x14ac:dyDescent="0.3">
      <c r="A26" s="18">
        <v>23</v>
      </c>
      <c r="B26" s="43">
        <v>431010148010</v>
      </c>
      <c r="C26" s="10" t="s">
        <v>81</v>
      </c>
      <c r="D26" s="39" t="s">
        <v>36</v>
      </c>
      <c r="E26" s="40" t="s">
        <v>113</v>
      </c>
      <c r="F26" s="40" t="s">
        <v>114</v>
      </c>
      <c r="G26" s="18" t="s">
        <v>133</v>
      </c>
      <c r="H26" s="13" t="s">
        <v>44</v>
      </c>
      <c r="I26" s="10" t="s">
        <v>52</v>
      </c>
      <c r="J26" s="10">
        <v>1722</v>
      </c>
      <c r="K26" s="10">
        <v>107</v>
      </c>
      <c r="L26" s="15">
        <v>65.42</v>
      </c>
      <c r="M26" s="25">
        <v>575</v>
      </c>
      <c r="N26" s="30">
        <f t="shared" si="1"/>
        <v>6900</v>
      </c>
      <c r="O26" s="24">
        <f t="shared" si="0"/>
        <v>207</v>
      </c>
      <c r="P26" s="17">
        <v>44349</v>
      </c>
      <c r="Q26" s="11">
        <v>0.58333333333333337</v>
      </c>
    </row>
    <row r="27" spans="1:17" ht="46.8" x14ac:dyDescent="0.3">
      <c r="A27" s="18">
        <v>24</v>
      </c>
      <c r="B27" s="43">
        <v>431010148011</v>
      </c>
      <c r="C27" s="10" t="s">
        <v>81</v>
      </c>
      <c r="D27" s="39" t="s">
        <v>36</v>
      </c>
      <c r="E27" s="40" t="s">
        <v>113</v>
      </c>
      <c r="F27" s="40" t="s">
        <v>114</v>
      </c>
      <c r="G27" s="18" t="s">
        <v>134</v>
      </c>
      <c r="H27" s="13" t="s">
        <v>44</v>
      </c>
      <c r="I27" s="10" t="s">
        <v>52</v>
      </c>
      <c r="J27" s="10">
        <v>1722</v>
      </c>
      <c r="K27" s="10">
        <v>107</v>
      </c>
      <c r="L27" s="15">
        <v>65.42</v>
      </c>
      <c r="M27" s="25">
        <v>575</v>
      </c>
      <c r="N27" s="30">
        <f t="shared" si="1"/>
        <v>6900</v>
      </c>
      <c r="O27" s="24">
        <f t="shared" si="0"/>
        <v>207</v>
      </c>
      <c r="P27" s="17">
        <v>44349</v>
      </c>
      <c r="Q27" s="11">
        <v>0.58333333333333337</v>
      </c>
    </row>
    <row r="28" spans="1:17" ht="46.8" x14ac:dyDescent="0.3">
      <c r="A28" s="18">
        <v>25</v>
      </c>
      <c r="B28" s="43">
        <v>431010148012</v>
      </c>
      <c r="C28" s="10" t="s">
        <v>81</v>
      </c>
      <c r="D28" s="39" t="s">
        <v>36</v>
      </c>
      <c r="E28" s="40" t="s">
        <v>113</v>
      </c>
      <c r="F28" s="40" t="s">
        <v>114</v>
      </c>
      <c r="G28" s="18" t="s">
        <v>135</v>
      </c>
      <c r="H28" s="13" t="s">
        <v>44</v>
      </c>
      <c r="I28" s="10" t="s">
        <v>52</v>
      </c>
      <c r="J28" s="10">
        <v>1722</v>
      </c>
      <c r="K28" s="10">
        <v>107</v>
      </c>
      <c r="L28" s="15">
        <v>104.54</v>
      </c>
      <c r="M28" s="25">
        <v>740</v>
      </c>
      <c r="N28" s="30">
        <f t="shared" si="1"/>
        <v>8880</v>
      </c>
      <c r="O28" s="24">
        <f t="shared" si="0"/>
        <v>267</v>
      </c>
      <c r="P28" s="17">
        <v>44349</v>
      </c>
      <c r="Q28" s="11">
        <v>0.58333333333333337</v>
      </c>
    </row>
    <row r="29" spans="1:17" ht="46.8" x14ac:dyDescent="0.3">
      <c r="A29" s="41">
        <v>26</v>
      </c>
      <c r="B29" s="43">
        <v>431010148013</v>
      </c>
      <c r="C29" s="10" t="s">
        <v>81</v>
      </c>
      <c r="D29" s="39" t="s">
        <v>36</v>
      </c>
      <c r="E29" s="40" t="s">
        <v>113</v>
      </c>
      <c r="F29" s="40" t="s">
        <v>114</v>
      </c>
      <c r="G29" s="18" t="s">
        <v>136</v>
      </c>
      <c r="H29" s="13" t="s">
        <v>44</v>
      </c>
      <c r="I29" s="10" t="s">
        <v>52</v>
      </c>
      <c r="J29" s="10">
        <v>1722</v>
      </c>
      <c r="K29" s="10">
        <v>107</v>
      </c>
      <c r="L29" s="15">
        <v>121.76</v>
      </c>
      <c r="M29" s="25">
        <v>780</v>
      </c>
      <c r="N29" s="30">
        <f t="shared" si="1"/>
        <v>9360</v>
      </c>
      <c r="O29" s="24">
        <f t="shared" si="0"/>
        <v>281</v>
      </c>
      <c r="P29" s="17">
        <v>44349</v>
      </c>
      <c r="Q29" s="11">
        <v>0.58333333333333337</v>
      </c>
    </row>
    <row r="30" spans="1:17" ht="46.8" x14ac:dyDescent="0.3">
      <c r="A30" s="18">
        <v>27</v>
      </c>
      <c r="B30" s="43">
        <v>431010148014</v>
      </c>
      <c r="C30" s="10" t="s">
        <v>81</v>
      </c>
      <c r="D30" s="39" t="s">
        <v>36</v>
      </c>
      <c r="E30" s="40" t="s">
        <v>113</v>
      </c>
      <c r="F30" s="40" t="s">
        <v>114</v>
      </c>
      <c r="G30" s="18" t="s">
        <v>137</v>
      </c>
      <c r="H30" s="13" t="s">
        <v>44</v>
      </c>
      <c r="I30" s="10" t="s">
        <v>52</v>
      </c>
      <c r="J30" s="10">
        <v>1722</v>
      </c>
      <c r="K30" s="10">
        <v>107</v>
      </c>
      <c r="L30" s="15">
        <v>154.47999999999999</v>
      </c>
      <c r="M30" s="25">
        <v>950</v>
      </c>
      <c r="N30" s="30">
        <f t="shared" si="1"/>
        <v>11400</v>
      </c>
      <c r="O30" s="24">
        <f t="shared" si="0"/>
        <v>342</v>
      </c>
      <c r="P30" s="17">
        <v>44349</v>
      </c>
      <c r="Q30" s="11">
        <v>0.58333333333333337</v>
      </c>
    </row>
    <row r="31" spans="1:17" ht="46.8" x14ac:dyDescent="0.3">
      <c r="A31" s="18">
        <v>28</v>
      </c>
      <c r="B31" s="43">
        <v>431010148015</v>
      </c>
      <c r="C31" s="10" t="s">
        <v>81</v>
      </c>
      <c r="D31" s="39" t="s">
        <v>36</v>
      </c>
      <c r="E31" s="40" t="s">
        <v>113</v>
      </c>
      <c r="F31" s="40" t="s">
        <v>114</v>
      </c>
      <c r="G31" s="18" t="s">
        <v>138</v>
      </c>
      <c r="H31" s="13" t="s">
        <v>44</v>
      </c>
      <c r="I31" s="10" t="s">
        <v>52</v>
      </c>
      <c r="J31" s="10">
        <v>1722</v>
      </c>
      <c r="K31" s="10">
        <v>107</v>
      </c>
      <c r="L31" s="15">
        <v>130.84</v>
      </c>
      <c r="M31" s="25">
        <v>780</v>
      </c>
      <c r="N31" s="30">
        <f t="shared" si="1"/>
        <v>9360</v>
      </c>
      <c r="O31" s="24">
        <f t="shared" si="0"/>
        <v>281</v>
      </c>
      <c r="P31" s="17">
        <v>44349</v>
      </c>
      <c r="Q31" s="11">
        <v>0.58333333333333337</v>
      </c>
    </row>
    <row r="32" spans="1:17" ht="46.8" x14ac:dyDescent="0.3">
      <c r="A32" s="18">
        <v>29</v>
      </c>
      <c r="B32" s="43">
        <v>431010148016</v>
      </c>
      <c r="C32" s="10" t="s">
        <v>81</v>
      </c>
      <c r="D32" s="39" t="s">
        <v>36</v>
      </c>
      <c r="E32" s="40" t="s">
        <v>113</v>
      </c>
      <c r="F32" s="40" t="s">
        <v>114</v>
      </c>
      <c r="G32" s="18" t="s">
        <v>139</v>
      </c>
      <c r="H32" s="13" t="s">
        <v>44</v>
      </c>
      <c r="I32" s="10" t="s">
        <v>52</v>
      </c>
      <c r="J32" s="10">
        <v>1722</v>
      </c>
      <c r="K32" s="10">
        <v>107</v>
      </c>
      <c r="L32" s="15">
        <v>104.54</v>
      </c>
      <c r="M32" s="25">
        <v>740</v>
      </c>
      <c r="N32" s="30">
        <f t="shared" si="1"/>
        <v>8880</v>
      </c>
      <c r="O32" s="24">
        <f t="shared" si="0"/>
        <v>267</v>
      </c>
      <c r="P32" s="17">
        <v>44349</v>
      </c>
      <c r="Q32" s="11">
        <v>0.58333333333333337</v>
      </c>
    </row>
    <row r="33" spans="1:17" ht="26.25" customHeight="1" x14ac:dyDescent="0.3">
      <c r="A33" s="41">
        <v>30</v>
      </c>
      <c r="B33" s="42">
        <v>431010023000</v>
      </c>
      <c r="C33" s="10" t="s">
        <v>28</v>
      </c>
      <c r="D33" s="39" t="s">
        <v>36</v>
      </c>
      <c r="E33" s="40" t="s">
        <v>107</v>
      </c>
      <c r="F33" s="40" t="s">
        <v>108</v>
      </c>
      <c r="G33" s="13"/>
      <c r="H33" s="13" t="s">
        <v>95</v>
      </c>
      <c r="I33" s="10" t="s">
        <v>95</v>
      </c>
      <c r="J33" s="10">
        <v>86</v>
      </c>
      <c r="K33" s="10">
        <v>1</v>
      </c>
      <c r="L33" s="15">
        <v>908.16</v>
      </c>
      <c r="M33" s="25">
        <v>1050</v>
      </c>
      <c r="N33" s="30">
        <f t="shared" si="1"/>
        <v>12600</v>
      </c>
      <c r="O33" s="24">
        <f t="shared" si="0"/>
        <v>378</v>
      </c>
      <c r="P33" s="17">
        <v>44349</v>
      </c>
      <c r="Q33" s="11">
        <v>0.58333333333333337</v>
      </c>
    </row>
    <row r="34" spans="1:17" ht="31.2" x14ac:dyDescent="0.3">
      <c r="A34" s="18">
        <v>31</v>
      </c>
      <c r="B34" s="42" t="s">
        <v>53</v>
      </c>
      <c r="C34" s="10" t="s">
        <v>28</v>
      </c>
      <c r="D34" s="39" t="s">
        <v>54</v>
      </c>
      <c r="E34" s="39" t="s">
        <v>55</v>
      </c>
      <c r="F34" s="39" t="s">
        <v>56</v>
      </c>
      <c r="G34" s="10">
        <v>2</v>
      </c>
      <c r="H34" s="20" t="s">
        <v>57</v>
      </c>
      <c r="I34" s="10" t="s">
        <v>48</v>
      </c>
      <c r="J34" s="18">
        <v>66</v>
      </c>
      <c r="K34" s="18">
        <v>2</v>
      </c>
      <c r="L34" s="19">
        <v>5</v>
      </c>
      <c r="M34" s="22">
        <v>55</v>
      </c>
      <c r="N34" s="30">
        <f t="shared" si="1"/>
        <v>660</v>
      </c>
      <c r="O34" s="24">
        <f t="shared" si="0"/>
        <v>20</v>
      </c>
      <c r="P34" s="17">
        <v>44349</v>
      </c>
      <c r="Q34" s="11">
        <v>0.58333333333333337</v>
      </c>
    </row>
    <row r="35" spans="1:17" ht="26.25" customHeight="1" x14ac:dyDescent="0.3">
      <c r="A35" s="18">
        <v>32</v>
      </c>
      <c r="B35" s="42" t="s">
        <v>19</v>
      </c>
      <c r="C35" s="10" t="s">
        <v>28</v>
      </c>
      <c r="D35" s="39" t="s">
        <v>54</v>
      </c>
      <c r="E35" s="39" t="s">
        <v>55</v>
      </c>
      <c r="F35" s="39" t="s">
        <v>58</v>
      </c>
      <c r="G35" s="10" t="s">
        <v>59</v>
      </c>
      <c r="H35" s="10" t="s">
        <v>48</v>
      </c>
      <c r="I35" s="10" t="s">
        <v>48</v>
      </c>
      <c r="J35" s="18">
        <v>251</v>
      </c>
      <c r="K35" s="18">
        <v>11</v>
      </c>
      <c r="L35" s="19">
        <v>23</v>
      </c>
      <c r="M35" s="22">
        <v>275</v>
      </c>
      <c r="N35" s="30">
        <f t="shared" si="1"/>
        <v>3300</v>
      </c>
      <c r="O35" s="24">
        <f t="shared" si="0"/>
        <v>99</v>
      </c>
      <c r="P35" s="17">
        <v>44349</v>
      </c>
      <c r="Q35" s="11">
        <v>0.58333333333333337</v>
      </c>
    </row>
    <row r="36" spans="1:17" ht="36.6" x14ac:dyDescent="0.3">
      <c r="A36" s="18">
        <v>33</v>
      </c>
      <c r="B36" s="42" t="s">
        <v>60</v>
      </c>
      <c r="C36" s="10" t="s">
        <v>28</v>
      </c>
      <c r="D36" s="39" t="s">
        <v>61</v>
      </c>
      <c r="E36" s="39" t="s">
        <v>62</v>
      </c>
      <c r="F36" s="39" t="s">
        <v>63</v>
      </c>
      <c r="G36" s="10"/>
      <c r="H36" s="10" t="s">
        <v>40</v>
      </c>
      <c r="I36" s="10" t="s">
        <v>40</v>
      </c>
      <c r="J36" s="18" t="s">
        <v>21</v>
      </c>
      <c r="K36" s="28" t="s">
        <v>64</v>
      </c>
      <c r="L36" s="19">
        <v>8424</v>
      </c>
      <c r="M36" s="22">
        <v>155</v>
      </c>
      <c r="N36" s="30">
        <f t="shared" si="1"/>
        <v>1860</v>
      </c>
      <c r="O36" s="24">
        <f t="shared" si="0"/>
        <v>56</v>
      </c>
      <c r="P36" s="17">
        <v>44349</v>
      </c>
      <c r="Q36" s="11">
        <v>0.58333333333333337</v>
      </c>
    </row>
    <row r="37" spans="1:17" ht="26.25" customHeight="1" x14ac:dyDescent="0.3">
      <c r="A37" s="41">
        <v>34</v>
      </c>
      <c r="B37" s="43" t="s">
        <v>71</v>
      </c>
      <c r="C37" s="10" t="s">
        <v>29</v>
      </c>
      <c r="D37" s="39" t="s">
        <v>36</v>
      </c>
      <c r="E37" s="40" t="s">
        <v>72</v>
      </c>
      <c r="F37" s="40" t="s">
        <v>73</v>
      </c>
      <c r="G37" s="13"/>
      <c r="H37" s="13" t="s">
        <v>74</v>
      </c>
      <c r="I37" s="13" t="s">
        <v>48</v>
      </c>
      <c r="J37" s="10">
        <v>445</v>
      </c>
      <c r="K37" s="14" t="s">
        <v>75</v>
      </c>
      <c r="L37" s="15">
        <v>16.75</v>
      </c>
      <c r="M37" s="30">
        <v>1500</v>
      </c>
      <c r="N37" s="30">
        <f t="shared" si="1"/>
        <v>18000</v>
      </c>
      <c r="O37" s="24">
        <f t="shared" si="0"/>
        <v>540</v>
      </c>
      <c r="P37" s="37">
        <v>44350</v>
      </c>
      <c r="Q37" s="27">
        <v>0.4375</v>
      </c>
    </row>
    <row r="38" spans="1:17" ht="26.25" customHeight="1" x14ac:dyDescent="0.3">
      <c r="A38" s="18">
        <v>35</v>
      </c>
      <c r="B38" s="43" t="s">
        <v>76</v>
      </c>
      <c r="C38" s="10" t="s">
        <v>29</v>
      </c>
      <c r="D38" s="39" t="s">
        <v>36</v>
      </c>
      <c r="E38" s="40" t="s">
        <v>77</v>
      </c>
      <c r="F38" s="40" t="s">
        <v>78</v>
      </c>
      <c r="G38" s="13"/>
      <c r="H38" s="13" t="s">
        <v>57</v>
      </c>
      <c r="I38" s="13" t="s">
        <v>48</v>
      </c>
      <c r="J38" s="10">
        <v>466</v>
      </c>
      <c r="K38" s="14" t="s">
        <v>79</v>
      </c>
      <c r="L38" s="15">
        <v>8.1999999999999993</v>
      </c>
      <c r="M38" s="30">
        <v>110</v>
      </c>
      <c r="N38" s="30">
        <f t="shared" si="1"/>
        <v>1320</v>
      </c>
      <c r="O38" s="24">
        <f t="shared" si="0"/>
        <v>40</v>
      </c>
      <c r="P38" s="37">
        <v>44350</v>
      </c>
      <c r="Q38" s="27">
        <v>0.4375</v>
      </c>
    </row>
    <row r="39" spans="1:17" ht="31.5" customHeight="1" x14ac:dyDescent="0.3">
      <c r="A39" s="18">
        <v>36</v>
      </c>
      <c r="B39" s="12" t="s">
        <v>118</v>
      </c>
      <c r="C39" s="10" t="s">
        <v>29</v>
      </c>
      <c r="D39" s="39" t="s">
        <v>88</v>
      </c>
      <c r="E39" s="40" t="s">
        <v>89</v>
      </c>
      <c r="F39" s="40" t="s">
        <v>90</v>
      </c>
      <c r="G39" s="35"/>
      <c r="H39" s="31" t="s">
        <v>91</v>
      </c>
      <c r="I39" s="10" t="s">
        <v>52</v>
      </c>
      <c r="J39" s="34">
        <v>248</v>
      </c>
      <c r="K39" s="34">
        <v>13</v>
      </c>
      <c r="L39" s="36">
        <v>95.75</v>
      </c>
      <c r="M39" s="23">
        <v>610</v>
      </c>
      <c r="N39" s="30">
        <f t="shared" si="1"/>
        <v>7320</v>
      </c>
      <c r="O39" s="24">
        <f t="shared" si="0"/>
        <v>220</v>
      </c>
      <c r="P39" s="37">
        <v>44350</v>
      </c>
      <c r="Q39" s="27">
        <v>0.4375</v>
      </c>
    </row>
    <row r="40" spans="1:17" ht="42" customHeight="1" x14ac:dyDescent="0.3">
      <c r="A40" s="18">
        <v>37</v>
      </c>
      <c r="B40" s="12" t="s">
        <v>119</v>
      </c>
      <c r="C40" s="10" t="s">
        <v>29</v>
      </c>
      <c r="D40" s="39" t="s">
        <v>77</v>
      </c>
      <c r="E40" s="40" t="s">
        <v>92</v>
      </c>
      <c r="F40" s="40" t="s">
        <v>93</v>
      </c>
      <c r="G40" s="35"/>
      <c r="H40" s="32" t="s">
        <v>94</v>
      </c>
      <c r="I40" s="10" t="s">
        <v>95</v>
      </c>
      <c r="J40" s="34">
        <v>78</v>
      </c>
      <c r="K40" s="34">
        <v>36</v>
      </c>
      <c r="L40" s="36">
        <v>296</v>
      </c>
      <c r="M40" s="23">
        <v>215</v>
      </c>
      <c r="N40" s="30">
        <f t="shared" si="1"/>
        <v>2580</v>
      </c>
      <c r="O40" s="24">
        <f t="shared" si="0"/>
        <v>78</v>
      </c>
      <c r="P40" s="37">
        <v>44350</v>
      </c>
      <c r="Q40" s="27">
        <v>0.4375</v>
      </c>
    </row>
    <row r="41" spans="1:17" ht="26.25" customHeight="1" x14ac:dyDescent="0.3">
      <c r="A41" s="41">
        <v>38</v>
      </c>
      <c r="B41" s="42" t="s">
        <v>23</v>
      </c>
      <c r="C41" s="10" t="s">
        <v>29</v>
      </c>
      <c r="D41" s="39" t="s">
        <v>30</v>
      </c>
      <c r="E41" s="39" t="s">
        <v>30</v>
      </c>
      <c r="F41" s="39" t="s">
        <v>39</v>
      </c>
      <c r="G41" s="10"/>
      <c r="H41" s="10" t="s">
        <v>40</v>
      </c>
      <c r="I41" s="10" t="s">
        <v>40</v>
      </c>
      <c r="J41" s="18"/>
      <c r="K41" s="18">
        <v>11268</v>
      </c>
      <c r="L41" s="19">
        <v>4975</v>
      </c>
      <c r="M41" s="22">
        <v>30</v>
      </c>
      <c r="N41" s="30">
        <f t="shared" si="1"/>
        <v>360</v>
      </c>
      <c r="O41" s="24">
        <f t="shared" si="0"/>
        <v>11</v>
      </c>
      <c r="P41" s="37">
        <v>44350</v>
      </c>
      <c r="Q41" s="27">
        <v>0.4375</v>
      </c>
    </row>
    <row r="42" spans="1:17" ht="26.25" customHeight="1" x14ac:dyDescent="0.3">
      <c r="A42" s="18">
        <v>39</v>
      </c>
      <c r="B42" s="42" t="s">
        <v>24</v>
      </c>
      <c r="C42" s="10" t="s">
        <v>29</v>
      </c>
      <c r="D42" s="39" t="s">
        <v>31</v>
      </c>
      <c r="E42" s="39" t="s">
        <v>34</v>
      </c>
      <c r="F42" s="39" t="s">
        <v>38</v>
      </c>
      <c r="G42" s="10"/>
      <c r="H42" s="10" t="s">
        <v>40</v>
      </c>
      <c r="I42" s="10" t="s">
        <v>41</v>
      </c>
      <c r="J42" s="18">
        <v>128</v>
      </c>
      <c r="K42" s="18">
        <v>5</v>
      </c>
      <c r="L42" s="19">
        <v>1000</v>
      </c>
      <c r="M42" s="22">
        <v>300</v>
      </c>
      <c r="N42" s="30">
        <f t="shared" si="1"/>
        <v>3600</v>
      </c>
      <c r="O42" s="24">
        <f t="shared" si="0"/>
        <v>108</v>
      </c>
      <c r="P42" s="37">
        <v>44350</v>
      </c>
      <c r="Q42" s="27">
        <v>0.4375</v>
      </c>
    </row>
    <row r="43" spans="1:17" ht="26.25" customHeight="1" x14ac:dyDescent="0.3">
      <c r="A43" s="18">
        <v>40</v>
      </c>
      <c r="B43" s="42" t="s">
        <v>25</v>
      </c>
      <c r="C43" s="10" t="s">
        <v>29</v>
      </c>
      <c r="D43" s="39" t="s">
        <v>32</v>
      </c>
      <c r="E43" s="39" t="s">
        <v>35</v>
      </c>
      <c r="F43" s="39"/>
      <c r="G43" s="10"/>
      <c r="H43" s="10" t="s">
        <v>42</v>
      </c>
      <c r="I43" s="10" t="s">
        <v>42</v>
      </c>
      <c r="J43" s="18">
        <v>213</v>
      </c>
      <c r="K43" s="18">
        <v>12</v>
      </c>
      <c r="L43" s="19">
        <v>217.7</v>
      </c>
      <c r="M43" s="22">
        <v>500</v>
      </c>
      <c r="N43" s="30">
        <f t="shared" si="1"/>
        <v>6000</v>
      </c>
      <c r="O43" s="24">
        <f t="shared" si="0"/>
        <v>180</v>
      </c>
      <c r="P43" s="37">
        <v>44350</v>
      </c>
      <c r="Q43" s="27">
        <v>0.4375</v>
      </c>
    </row>
    <row r="44" spans="1:17" ht="26.25" customHeight="1" x14ac:dyDescent="0.3">
      <c r="A44" s="18">
        <v>41</v>
      </c>
      <c r="B44" s="42" t="s">
        <v>26</v>
      </c>
      <c r="C44" s="10" t="s">
        <v>29</v>
      </c>
      <c r="D44" s="39" t="s">
        <v>33</v>
      </c>
      <c r="E44" s="39" t="s">
        <v>36</v>
      </c>
      <c r="F44" s="39" t="s">
        <v>37</v>
      </c>
      <c r="G44" s="10"/>
      <c r="H44" s="29" t="s">
        <v>43</v>
      </c>
      <c r="I44" s="10" t="s">
        <v>44</v>
      </c>
      <c r="J44" s="18"/>
      <c r="K44" s="18">
        <v>1148</v>
      </c>
      <c r="L44" s="19">
        <v>182</v>
      </c>
      <c r="M44" s="22">
        <v>300</v>
      </c>
      <c r="N44" s="30">
        <f t="shared" si="1"/>
        <v>3600</v>
      </c>
      <c r="O44" s="24">
        <f t="shared" si="0"/>
        <v>108</v>
      </c>
      <c r="P44" s="37">
        <v>44350</v>
      </c>
      <c r="Q44" s="27">
        <v>0.4375</v>
      </c>
    </row>
    <row r="45" spans="1:17" ht="26.25" customHeight="1" x14ac:dyDescent="0.3">
      <c r="A45" s="41">
        <v>42</v>
      </c>
      <c r="B45" s="42" t="s">
        <v>116</v>
      </c>
      <c r="C45" s="10" t="s">
        <v>29</v>
      </c>
      <c r="D45" s="39" t="s">
        <v>103</v>
      </c>
      <c r="E45" s="40" t="s">
        <v>104</v>
      </c>
      <c r="F45" s="40" t="s">
        <v>105</v>
      </c>
      <c r="G45" s="13"/>
      <c r="H45" s="13" t="s">
        <v>40</v>
      </c>
      <c r="I45" s="10" t="s">
        <v>40</v>
      </c>
      <c r="J45" s="10">
        <v>204</v>
      </c>
      <c r="K45" s="10">
        <v>14</v>
      </c>
      <c r="L45" s="15">
        <v>1710</v>
      </c>
      <c r="M45" s="25">
        <v>30</v>
      </c>
      <c r="N45" s="30">
        <f t="shared" si="1"/>
        <v>360</v>
      </c>
      <c r="O45" s="24">
        <f t="shared" si="0"/>
        <v>11</v>
      </c>
      <c r="P45" s="37">
        <v>44350</v>
      </c>
      <c r="Q45" s="27">
        <v>0.4375</v>
      </c>
    </row>
    <row r="46" spans="1:17" ht="26.25" customHeight="1" x14ac:dyDescent="0.3">
      <c r="A46" s="18">
        <v>43</v>
      </c>
      <c r="B46" s="42" t="s">
        <v>117</v>
      </c>
      <c r="C46" s="10" t="s">
        <v>29</v>
      </c>
      <c r="D46" s="39" t="s">
        <v>103</v>
      </c>
      <c r="E46" s="40" t="s">
        <v>104</v>
      </c>
      <c r="F46" s="40" t="s">
        <v>105</v>
      </c>
      <c r="G46" s="13"/>
      <c r="H46" s="13" t="s">
        <v>40</v>
      </c>
      <c r="I46" s="10" t="s">
        <v>40</v>
      </c>
      <c r="J46" s="10">
        <v>204</v>
      </c>
      <c r="K46" s="10">
        <v>14</v>
      </c>
      <c r="L46" s="15" t="s">
        <v>106</v>
      </c>
      <c r="M46" s="25">
        <v>35</v>
      </c>
      <c r="N46" s="30">
        <f t="shared" si="1"/>
        <v>420</v>
      </c>
      <c r="O46" s="24">
        <f t="shared" si="0"/>
        <v>13</v>
      </c>
      <c r="P46" s="37">
        <v>44350</v>
      </c>
      <c r="Q46" s="27">
        <v>0.4375</v>
      </c>
    </row>
    <row r="47" spans="1:17" ht="40.5" customHeight="1" x14ac:dyDescent="0.3">
      <c r="A47" s="18">
        <v>44</v>
      </c>
      <c r="B47" s="42">
        <v>641010013000</v>
      </c>
      <c r="C47" s="10" t="s">
        <v>120</v>
      </c>
      <c r="D47" s="39" t="s">
        <v>36</v>
      </c>
      <c r="E47" s="39" t="s">
        <v>121</v>
      </c>
      <c r="F47" s="39" t="s">
        <v>122</v>
      </c>
      <c r="G47" s="10"/>
      <c r="H47" s="29" t="s">
        <v>123</v>
      </c>
      <c r="I47" s="10" t="s">
        <v>48</v>
      </c>
      <c r="J47" s="18">
        <v>140</v>
      </c>
      <c r="K47" s="18">
        <v>12</v>
      </c>
      <c r="L47" s="19">
        <v>32</v>
      </c>
      <c r="M47" s="22">
        <v>350</v>
      </c>
      <c r="N47" s="30">
        <f t="shared" si="1"/>
        <v>4200</v>
      </c>
      <c r="O47" s="24">
        <f t="shared" si="0"/>
        <v>126</v>
      </c>
      <c r="P47" s="37">
        <v>44350</v>
      </c>
      <c r="Q47" s="27">
        <v>0.58333333333333337</v>
      </c>
    </row>
    <row r="48" spans="1:17" ht="40.5" customHeight="1" x14ac:dyDescent="0.3">
      <c r="A48" s="18">
        <v>45</v>
      </c>
      <c r="B48" s="42">
        <v>641010014000</v>
      </c>
      <c r="C48" s="10" t="s">
        <v>120</v>
      </c>
      <c r="D48" s="39" t="s">
        <v>36</v>
      </c>
      <c r="E48" s="39" t="s">
        <v>121</v>
      </c>
      <c r="F48" s="39" t="s">
        <v>122</v>
      </c>
      <c r="G48" s="10"/>
      <c r="H48" s="29" t="s">
        <v>123</v>
      </c>
      <c r="I48" s="10" t="s">
        <v>48</v>
      </c>
      <c r="J48" s="18">
        <v>140</v>
      </c>
      <c r="K48" s="18">
        <v>12</v>
      </c>
      <c r="L48" s="19">
        <v>32</v>
      </c>
      <c r="M48" s="22">
        <v>350</v>
      </c>
      <c r="N48" s="30">
        <f t="shared" si="1"/>
        <v>4200</v>
      </c>
      <c r="O48" s="24">
        <f t="shared" si="0"/>
        <v>126</v>
      </c>
      <c r="P48" s="37">
        <v>44350</v>
      </c>
      <c r="Q48" s="27">
        <v>0.58333333333333337</v>
      </c>
    </row>
    <row r="49" spans="1:18" ht="40.5" customHeight="1" x14ac:dyDescent="0.3">
      <c r="A49" s="41">
        <v>46</v>
      </c>
      <c r="B49" s="42">
        <v>641010015000</v>
      </c>
      <c r="C49" s="10" t="s">
        <v>120</v>
      </c>
      <c r="D49" s="39" t="s">
        <v>36</v>
      </c>
      <c r="E49" s="39" t="s">
        <v>121</v>
      </c>
      <c r="F49" s="39" t="s">
        <v>122</v>
      </c>
      <c r="G49" s="10"/>
      <c r="H49" s="29" t="s">
        <v>123</v>
      </c>
      <c r="I49" s="10" t="s">
        <v>48</v>
      </c>
      <c r="J49" s="18">
        <v>140</v>
      </c>
      <c r="K49" s="18">
        <v>12</v>
      </c>
      <c r="L49" s="19">
        <v>42</v>
      </c>
      <c r="M49" s="22">
        <v>370</v>
      </c>
      <c r="N49" s="30">
        <f t="shared" si="1"/>
        <v>4440</v>
      </c>
      <c r="O49" s="24">
        <f t="shared" si="0"/>
        <v>134</v>
      </c>
      <c r="P49" s="37">
        <v>44350</v>
      </c>
      <c r="Q49" s="27">
        <v>0.58333333333333337</v>
      </c>
    </row>
    <row r="50" spans="1:18" ht="40.5" customHeight="1" x14ac:dyDescent="0.3">
      <c r="A50" s="18">
        <v>47</v>
      </c>
      <c r="B50" s="42">
        <v>641010016000</v>
      </c>
      <c r="C50" s="10" t="s">
        <v>120</v>
      </c>
      <c r="D50" s="39" t="s">
        <v>36</v>
      </c>
      <c r="E50" s="39" t="s">
        <v>121</v>
      </c>
      <c r="F50" s="39" t="s">
        <v>122</v>
      </c>
      <c r="G50" s="10"/>
      <c r="H50" s="29" t="s">
        <v>123</v>
      </c>
      <c r="I50" s="10" t="s">
        <v>48</v>
      </c>
      <c r="J50" s="18">
        <v>140</v>
      </c>
      <c r="K50" s="18">
        <v>12</v>
      </c>
      <c r="L50" s="19">
        <v>38</v>
      </c>
      <c r="M50" s="22">
        <v>360</v>
      </c>
      <c r="N50" s="30">
        <f t="shared" si="1"/>
        <v>4320</v>
      </c>
      <c r="O50" s="24">
        <f t="shared" si="0"/>
        <v>130</v>
      </c>
      <c r="P50" s="37">
        <v>44350</v>
      </c>
      <c r="Q50" s="27">
        <v>0.58333333333333337</v>
      </c>
    </row>
    <row r="51" spans="1:18" ht="40.5" customHeight="1" x14ac:dyDescent="0.3">
      <c r="A51" s="18">
        <v>48</v>
      </c>
      <c r="B51" s="42">
        <v>641010017000</v>
      </c>
      <c r="C51" s="10" t="s">
        <v>120</v>
      </c>
      <c r="D51" s="39" t="s">
        <v>36</v>
      </c>
      <c r="E51" s="39" t="s">
        <v>121</v>
      </c>
      <c r="F51" s="39" t="s">
        <v>122</v>
      </c>
      <c r="G51" s="10"/>
      <c r="H51" s="29" t="s">
        <v>123</v>
      </c>
      <c r="I51" s="10" t="s">
        <v>48</v>
      </c>
      <c r="J51" s="18">
        <v>140</v>
      </c>
      <c r="K51" s="18">
        <v>12</v>
      </c>
      <c r="L51" s="19">
        <v>36</v>
      </c>
      <c r="M51" s="22">
        <v>355</v>
      </c>
      <c r="N51" s="30">
        <f t="shared" si="1"/>
        <v>4260</v>
      </c>
      <c r="O51" s="24">
        <f t="shared" si="0"/>
        <v>128</v>
      </c>
      <c r="P51" s="37">
        <v>44350</v>
      </c>
      <c r="Q51" s="27">
        <v>0.58333333333333337</v>
      </c>
    </row>
    <row r="52" spans="1:18" ht="40.5" customHeight="1" x14ac:dyDescent="0.3">
      <c r="A52" s="18">
        <v>49</v>
      </c>
      <c r="B52" s="42">
        <v>641010018000</v>
      </c>
      <c r="C52" s="10" t="s">
        <v>120</v>
      </c>
      <c r="D52" s="39" t="s">
        <v>36</v>
      </c>
      <c r="E52" s="39" t="s">
        <v>121</v>
      </c>
      <c r="F52" s="39" t="s">
        <v>122</v>
      </c>
      <c r="G52" s="10"/>
      <c r="H52" s="29" t="s">
        <v>123</v>
      </c>
      <c r="I52" s="10" t="s">
        <v>48</v>
      </c>
      <c r="J52" s="18">
        <v>140</v>
      </c>
      <c r="K52" s="18">
        <v>12</v>
      </c>
      <c r="L52" s="19">
        <v>32</v>
      </c>
      <c r="M52" s="22">
        <v>350</v>
      </c>
      <c r="N52" s="30">
        <f t="shared" si="1"/>
        <v>4200</v>
      </c>
      <c r="O52" s="24">
        <f t="shared" si="0"/>
        <v>126</v>
      </c>
      <c r="P52" s="37">
        <v>44350</v>
      </c>
      <c r="Q52" s="27">
        <v>0.58333333333333337</v>
      </c>
    </row>
    <row r="53" spans="1:18" ht="40.5" customHeight="1" x14ac:dyDescent="0.3">
      <c r="A53" s="41">
        <v>50</v>
      </c>
      <c r="B53" s="42">
        <v>641010019000</v>
      </c>
      <c r="C53" s="10" t="s">
        <v>120</v>
      </c>
      <c r="D53" s="39" t="s">
        <v>36</v>
      </c>
      <c r="E53" s="39" t="s">
        <v>121</v>
      </c>
      <c r="F53" s="39" t="s">
        <v>122</v>
      </c>
      <c r="G53" s="10"/>
      <c r="H53" s="29" t="s">
        <v>123</v>
      </c>
      <c r="I53" s="10" t="s">
        <v>110</v>
      </c>
      <c r="J53" s="18">
        <v>140</v>
      </c>
      <c r="K53" s="18">
        <v>12</v>
      </c>
      <c r="L53" s="19">
        <v>100</v>
      </c>
      <c r="M53" s="22">
        <v>575</v>
      </c>
      <c r="N53" s="30">
        <f t="shared" si="1"/>
        <v>6900</v>
      </c>
      <c r="O53" s="24">
        <f t="shared" si="0"/>
        <v>207</v>
      </c>
      <c r="P53" s="37">
        <v>44350</v>
      </c>
      <c r="Q53" s="27">
        <v>0.58333333333333337</v>
      </c>
    </row>
    <row r="54" spans="1:18" ht="40.5" customHeight="1" x14ac:dyDescent="0.3">
      <c r="A54" s="18">
        <v>51</v>
      </c>
      <c r="B54" s="42">
        <v>641010020000</v>
      </c>
      <c r="C54" s="10" t="s">
        <v>120</v>
      </c>
      <c r="D54" s="39" t="s">
        <v>36</v>
      </c>
      <c r="E54" s="39" t="s">
        <v>121</v>
      </c>
      <c r="F54" s="39" t="s">
        <v>122</v>
      </c>
      <c r="G54" s="10"/>
      <c r="H54" s="29" t="s">
        <v>123</v>
      </c>
      <c r="I54" s="10" t="s">
        <v>110</v>
      </c>
      <c r="J54" s="18">
        <v>140</v>
      </c>
      <c r="K54" s="18">
        <v>12</v>
      </c>
      <c r="L54" s="19">
        <v>100</v>
      </c>
      <c r="M54" s="22">
        <v>562.5</v>
      </c>
      <c r="N54" s="30">
        <f t="shared" si="1"/>
        <v>6750</v>
      </c>
      <c r="O54" s="24">
        <f t="shared" si="0"/>
        <v>203</v>
      </c>
      <c r="P54" s="37">
        <v>44350</v>
      </c>
      <c r="Q54" s="27">
        <v>0.58333333333333337</v>
      </c>
    </row>
    <row r="55" spans="1:18" ht="40.5" customHeight="1" x14ac:dyDescent="0.3">
      <c r="A55" s="18">
        <v>52</v>
      </c>
      <c r="B55" s="42">
        <v>641010021000</v>
      </c>
      <c r="C55" s="10" t="s">
        <v>120</v>
      </c>
      <c r="D55" s="39" t="s">
        <v>36</v>
      </c>
      <c r="E55" s="39" t="s">
        <v>121</v>
      </c>
      <c r="F55" s="39" t="s">
        <v>122</v>
      </c>
      <c r="G55" s="10"/>
      <c r="H55" s="29" t="s">
        <v>123</v>
      </c>
      <c r="I55" s="10" t="s">
        <v>110</v>
      </c>
      <c r="J55" s="18">
        <v>140</v>
      </c>
      <c r="K55" s="18">
        <v>12</v>
      </c>
      <c r="L55" s="19">
        <v>118</v>
      </c>
      <c r="M55" s="22">
        <v>587.5</v>
      </c>
      <c r="N55" s="30">
        <f t="shared" si="1"/>
        <v>7050</v>
      </c>
      <c r="O55" s="24">
        <f t="shared" si="0"/>
        <v>212</v>
      </c>
      <c r="P55" s="37">
        <v>44350</v>
      </c>
      <c r="Q55" s="27">
        <v>0.58333333333333337</v>
      </c>
    </row>
    <row r="56" spans="1:18" ht="40.5" customHeight="1" x14ac:dyDescent="0.3">
      <c r="A56" s="18">
        <v>53</v>
      </c>
      <c r="B56" s="42">
        <v>641010022000</v>
      </c>
      <c r="C56" s="10" t="s">
        <v>120</v>
      </c>
      <c r="D56" s="39" t="s">
        <v>36</v>
      </c>
      <c r="E56" s="39" t="s">
        <v>121</v>
      </c>
      <c r="F56" s="39" t="s">
        <v>122</v>
      </c>
      <c r="G56" s="10"/>
      <c r="H56" s="29" t="s">
        <v>123</v>
      </c>
      <c r="I56" s="10" t="s">
        <v>110</v>
      </c>
      <c r="J56" s="18">
        <v>140</v>
      </c>
      <c r="K56" s="18">
        <v>12</v>
      </c>
      <c r="L56" s="19">
        <v>118</v>
      </c>
      <c r="M56" s="22">
        <v>582.5</v>
      </c>
      <c r="N56" s="30">
        <f t="shared" si="1"/>
        <v>6990</v>
      </c>
      <c r="O56" s="24">
        <f t="shared" si="0"/>
        <v>210</v>
      </c>
      <c r="P56" s="37">
        <v>44350</v>
      </c>
      <c r="Q56" s="27">
        <v>0.58333333333333337</v>
      </c>
    </row>
    <row r="57" spans="1:18" ht="40.5" customHeight="1" x14ac:dyDescent="0.3">
      <c r="A57" s="41">
        <v>54</v>
      </c>
      <c r="B57" s="42">
        <v>641010032000</v>
      </c>
      <c r="C57" s="10" t="s">
        <v>120</v>
      </c>
      <c r="D57" s="39" t="s">
        <v>36</v>
      </c>
      <c r="E57" s="39" t="s">
        <v>121</v>
      </c>
      <c r="F57" s="39" t="s">
        <v>124</v>
      </c>
      <c r="G57" s="10"/>
      <c r="H57" s="29" t="s">
        <v>123</v>
      </c>
      <c r="I57" s="10" t="s">
        <v>110</v>
      </c>
      <c r="J57" s="18">
        <v>140</v>
      </c>
      <c r="K57" s="18">
        <v>12</v>
      </c>
      <c r="L57" s="19">
        <v>96</v>
      </c>
      <c r="M57" s="22">
        <v>675</v>
      </c>
      <c r="N57" s="30">
        <f t="shared" si="1"/>
        <v>8100</v>
      </c>
      <c r="O57" s="24">
        <f t="shared" si="0"/>
        <v>243</v>
      </c>
      <c r="P57" s="37">
        <v>44350</v>
      </c>
      <c r="Q57" s="27">
        <v>0.58333333333333337</v>
      </c>
    </row>
    <row r="58" spans="1:18" ht="40.5" customHeight="1" x14ac:dyDescent="0.3">
      <c r="A58" s="18">
        <v>55</v>
      </c>
      <c r="B58" s="42">
        <v>641010033000</v>
      </c>
      <c r="C58" s="10" t="s">
        <v>120</v>
      </c>
      <c r="D58" s="39" t="s">
        <v>36</v>
      </c>
      <c r="E58" s="39" t="s">
        <v>121</v>
      </c>
      <c r="F58" s="39" t="s">
        <v>124</v>
      </c>
      <c r="G58" s="10"/>
      <c r="H58" s="29" t="s">
        <v>123</v>
      </c>
      <c r="I58" s="10" t="s">
        <v>110</v>
      </c>
      <c r="J58" s="18">
        <v>140</v>
      </c>
      <c r="K58" s="18">
        <v>12</v>
      </c>
      <c r="L58" s="19">
        <v>102</v>
      </c>
      <c r="M58" s="22">
        <v>725</v>
      </c>
      <c r="N58" s="30">
        <f t="shared" si="1"/>
        <v>8700</v>
      </c>
      <c r="O58" s="24">
        <f t="shared" si="0"/>
        <v>261</v>
      </c>
      <c r="P58" s="37">
        <v>44350</v>
      </c>
      <c r="Q58" s="27">
        <v>0.58333333333333337</v>
      </c>
    </row>
    <row r="59" spans="1:18" ht="26.25" customHeight="1" x14ac:dyDescent="0.3">
      <c r="A59" s="18">
        <v>56</v>
      </c>
      <c r="B59" s="43">
        <v>641050001000</v>
      </c>
      <c r="C59" s="10" t="s">
        <v>83</v>
      </c>
      <c r="D59" s="39" t="s">
        <v>96</v>
      </c>
      <c r="E59" s="40" t="s">
        <v>97</v>
      </c>
      <c r="F59" s="40" t="s">
        <v>98</v>
      </c>
      <c r="G59" s="13"/>
      <c r="H59" s="13" t="s">
        <v>40</v>
      </c>
      <c r="I59" s="10" t="s">
        <v>40</v>
      </c>
      <c r="J59" s="10"/>
      <c r="K59" s="10">
        <v>1268</v>
      </c>
      <c r="L59" s="15">
        <v>2378</v>
      </c>
      <c r="M59" s="25" t="s">
        <v>21</v>
      </c>
      <c r="N59" s="30">
        <v>252</v>
      </c>
      <c r="O59" s="30">
        <f t="shared" si="0"/>
        <v>8</v>
      </c>
      <c r="P59" s="53">
        <v>44350</v>
      </c>
      <c r="Q59" s="54">
        <v>0.58333333333333337</v>
      </c>
      <c r="R59" s="2"/>
    </row>
    <row r="60" spans="1:18" ht="26.25" customHeight="1" x14ac:dyDescent="0.3">
      <c r="A60" s="18">
        <v>57</v>
      </c>
      <c r="B60" s="43">
        <v>641050002000</v>
      </c>
      <c r="C60" s="10" t="s">
        <v>83</v>
      </c>
      <c r="D60" s="39" t="s">
        <v>96</v>
      </c>
      <c r="E60" s="40" t="s">
        <v>97</v>
      </c>
      <c r="F60" s="40" t="s">
        <v>98</v>
      </c>
      <c r="G60" s="13"/>
      <c r="H60" s="13" t="s">
        <v>40</v>
      </c>
      <c r="I60" s="10" t="s">
        <v>40</v>
      </c>
      <c r="J60" s="10"/>
      <c r="K60" s="10">
        <v>1269</v>
      </c>
      <c r="L60" s="15">
        <v>2900</v>
      </c>
      <c r="M60" s="25" t="s">
        <v>21</v>
      </c>
      <c r="N60" s="30">
        <v>307</v>
      </c>
      <c r="O60" s="30">
        <f t="shared" si="0"/>
        <v>10</v>
      </c>
      <c r="P60" s="53">
        <v>44350</v>
      </c>
      <c r="Q60" s="54">
        <v>0.58333333333333337</v>
      </c>
      <c r="R60" s="2"/>
    </row>
    <row r="61" spans="1:18" ht="26.25" customHeight="1" x14ac:dyDescent="0.3">
      <c r="A61" s="10">
        <v>58</v>
      </c>
      <c r="B61" s="43">
        <v>641050003000</v>
      </c>
      <c r="C61" s="10" t="s">
        <v>83</v>
      </c>
      <c r="D61" s="39" t="s">
        <v>96</v>
      </c>
      <c r="E61" s="40" t="s">
        <v>97</v>
      </c>
      <c r="F61" s="40" t="s">
        <v>98</v>
      </c>
      <c r="G61" s="13"/>
      <c r="H61" s="13" t="s">
        <v>40</v>
      </c>
      <c r="I61" s="10" t="s">
        <v>40</v>
      </c>
      <c r="J61" s="10"/>
      <c r="K61" s="10">
        <v>1270</v>
      </c>
      <c r="L61" s="15">
        <v>3600</v>
      </c>
      <c r="M61" s="25" t="s">
        <v>21</v>
      </c>
      <c r="N61" s="30">
        <v>382</v>
      </c>
      <c r="O61" s="30">
        <f t="shared" si="0"/>
        <v>12</v>
      </c>
      <c r="P61" s="53">
        <v>44350</v>
      </c>
      <c r="Q61" s="54">
        <v>0.58333333333333337</v>
      </c>
      <c r="R61" s="2"/>
    </row>
    <row r="62" spans="1:18" ht="26.25" customHeight="1" x14ac:dyDescent="0.3">
      <c r="A62" s="18">
        <v>59</v>
      </c>
      <c r="B62" s="43">
        <v>644050001000</v>
      </c>
      <c r="C62" s="10" t="s">
        <v>83</v>
      </c>
      <c r="D62" s="39" t="s">
        <v>96</v>
      </c>
      <c r="E62" s="40" t="s">
        <v>99</v>
      </c>
      <c r="F62" s="40" t="s">
        <v>100</v>
      </c>
      <c r="G62" s="13"/>
      <c r="H62" s="13" t="s">
        <v>40</v>
      </c>
      <c r="I62" s="10" t="s">
        <v>40</v>
      </c>
      <c r="J62" s="10"/>
      <c r="K62" s="10">
        <v>2601</v>
      </c>
      <c r="L62" s="15">
        <v>4100</v>
      </c>
      <c r="M62" s="25">
        <v>63</v>
      </c>
      <c r="N62" s="30">
        <v>756</v>
      </c>
      <c r="O62" s="30">
        <f t="shared" si="0"/>
        <v>23</v>
      </c>
      <c r="P62" s="53">
        <v>44350</v>
      </c>
      <c r="Q62" s="54">
        <v>0.58333333333333337</v>
      </c>
      <c r="R62" s="2"/>
    </row>
    <row r="63" spans="1:18" ht="75" customHeight="1" x14ac:dyDescent="0.35">
      <c r="A63" s="63" t="s">
        <v>151</v>
      </c>
      <c r="B63" s="63"/>
      <c r="C63" s="63"/>
      <c r="D63" s="63"/>
      <c r="E63" s="63"/>
      <c r="F63" s="63"/>
      <c r="G63" s="63"/>
      <c r="H63" s="63"/>
      <c r="I63" s="63"/>
      <c r="J63" s="63"/>
      <c r="K63" s="63"/>
      <c r="L63" s="63"/>
      <c r="M63" s="63"/>
      <c r="N63" s="63"/>
      <c r="O63" s="63"/>
      <c r="P63" s="63"/>
      <c r="Q63" s="63"/>
      <c r="R63" s="9"/>
    </row>
    <row r="64" spans="1:18" ht="18" x14ac:dyDescent="0.35">
      <c r="A64" s="63" t="s">
        <v>146</v>
      </c>
      <c r="B64" s="63"/>
      <c r="C64" s="63"/>
      <c r="D64" s="63"/>
      <c r="E64" s="63"/>
      <c r="F64" s="63"/>
      <c r="G64" s="63"/>
      <c r="H64" s="63"/>
      <c r="I64" s="63"/>
      <c r="J64" s="63"/>
      <c r="K64" s="63"/>
      <c r="L64" s="63"/>
      <c r="M64" s="63"/>
      <c r="N64" s="63"/>
      <c r="O64" s="63"/>
      <c r="P64" s="63"/>
      <c r="Q64" s="63"/>
      <c r="R64" s="9"/>
    </row>
    <row r="65" spans="1:18" ht="95.25" customHeight="1" x14ac:dyDescent="0.35">
      <c r="A65" s="61" t="s">
        <v>149</v>
      </c>
      <c r="B65" s="61"/>
      <c r="C65" s="61"/>
      <c r="D65" s="61"/>
      <c r="E65" s="61"/>
      <c r="F65" s="61"/>
      <c r="G65" s="61"/>
      <c r="H65" s="61"/>
      <c r="I65" s="61"/>
      <c r="J65" s="61"/>
      <c r="K65" s="61"/>
      <c r="L65" s="61"/>
      <c r="M65" s="61"/>
      <c r="N65" s="61"/>
      <c r="O65" s="61"/>
      <c r="P65" s="61"/>
      <c r="Q65" s="61"/>
      <c r="R65" s="9"/>
    </row>
    <row r="66" spans="1:18" ht="36.75" customHeight="1" x14ac:dyDescent="0.35">
      <c r="A66" s="61" t="s">
        <v>150</v>
      </c>
      <c r="B66" s="61"/>
      <c r="C66" s="61"/>
      <c r="D66" s="61"/>
      <c r="E66" s="61"/>
      <c r="F66" s="61"/>
      <c r="G66" s="61"/>
      <c r="H66" s="61"/>
      <c r="I66" s="61"/>
      <c r="J66" s="61"/>
      <c r="K66" s="61"/>
      <c r="L66" s="61"/>
      <c r="M66" s="61"/>
      <c r="N66" s="61"/>
      <c r="O66" s="61"/>
      <c r="P66" s="61"/>
      <c r="Q66" s="61"/>
      <c r="R66" s="9"/>
    </row>
    <row r="67" spans="1:18" ht="40.5" customHeight="1" x14ac:dyDescent="0.35">
      <c r="A67" s="61" t="s">
        <v>147</v>
      </c>
      <c r="B67" s="61"/>
      <c r="C67" s="61"/>
      <c r="D67" s="61"/>
      <c r="E67" s="61"/>
      <c r="F67" s="61"/>
      <c r="G67" s="61"/>
      <c r="H67" s="61"/>
      <c r="I67" s="61"/>
      <c r="J67" s="61"/>
      <c r="K67" s="61"/>
      <c r="L67" s="61"/>
      <c r="M67" s="61"/>
      <c r="N67" s="61"/>
      <c r="O67" s="61"/>
      <c r="P67" s="61"/>
      <c r="Q67" s="61"/>
      <c r="R67" s="9"/>
    </row>
    <row r="68" spans="1:18" ht="40.5" customHeight="1" x14ac:dyDescent="0.35">
      <c r="A68" s="61" t="s">
        <v>142</v>
      </c>
      <c r="B68" s="61"/>
      <c r="C68" s="61"/>
      <c r="D68" s="61"/>
      <c r="E68" s="61"/>
      <c r="F68" s="61"/>
      <c r="G68" s="61"/>
      <c r="H68" s="61"/>
      <c r="I68" s="61"/>
      <c r="J68" s="61"/>
      <c r="K68" s="61"/>
      <c r="L68" s="61"/>
      <c r="M68" s="61"/>
      <c r="N68" s="61"/>
      <c r="O68" s="61"/>
      <c r="P68" s="61"/>
      <c r="Q68" s="61"/>
      <c r="R68" s="9"/>
    </row>
    <row r="69" spans="1:18" ht="37.5" customHeight="1" x14ac:dyDescent="0.3">
      <c r="A69" s="67" t="s">
        <v>143</v>
      </c>
      <c r="B69" s="67"/>
      <c r="C69" s="67"/>
      <c r="D69" s="67"/>
      <c r="E69" s="67"/>
      <c r="F69" s="67"/>
      <c r="G69" s="67"/>
      <c r="H69" s="67"/>
      <c r="I69" s="67"/>
      <c r="J69" s="67"/>
      <c r="K69" s="67"/>
      <c r="L69" s="67"/>
      <c r="M69" s="67"/>
      <c r="N69" s="67"/>
      <c r="O69" s="67"/>
      <c r="P69" s="67"/>
      <c r="Q69" s="67"/>
      <c r="R69" s="52"/>
    </row>
    <row r="70" spans="1:18" ht="19.5" customHeight="1" x14ac:dyDescent="0.3">
      <c r="A70" s="64" t="s">
        <v>145</v>
      </c>
      <c r="B70" s="64"/>
      <c r="C70" s="64"/>
      <c r="D70" s="64"/>
      <c r="E70" s="64"/>
      <c r="F70" s="64"/>
      <c r="G70" s="64"/>
      <c r="H70" s="64"/>
      <c r="I70" s="64"/>
      <c r="J70" s="64"/>
      <c r="K70" s="64"/>
      <c r="L70" s="64"/>
      <c r="M70" s="64"/>
      <c r="N70" s="64"/>
      <c r="O70" s="64"/>
      <c r="P70" s="64"/>
      <c r="Q70" s="64"/>
      <c r="R70" s="33"/>
    </row>
    <row r="71" spans="1:18" ht="17.25" customHeight="1" x14ac:dyDescent="0.35">
      <c r="A71" s="55" t="s">
        <v>144</v>
      </c>
      <c r="B71" s="55"/>
      <c r="C71" s="55"/>
      <c r="D71" s="55"/>
      <c r="E71" s="55"/>
      <c r="F71" s="55"/>
      <c r="G71" s="55"/>
      <c r="H71" s="55"/>
      <c r="I71" s="55"/>
      <c r="J71" s="55"/>
      <c r="K71" s="55"/>
      <c r="L71" s="55"/>
      <c r="M71" s="55"/>
      <c r="N71" s="55"/>
      <c r="O71" s="55"/>
      <c r="P71" s="55"/>
      <c r="Q71" s="55"/>
      <c r="R71" s="55"/>
    </row>
    <row r="72" spans="1:18" ht="16.5" customHeight="1" x14ac:dyDescent="0.4">
      <c r="A72" s="4"/>
      <c r="B72" s="44"/>
      <c r="C72" s="5"/>
      <c r="D72" s="5"/>
      <c r="E72" s="5"/>
      <c r="F72" s="5"/>
      <c r="G72" s="5"/>
      <c r="H72" s="5"/>
      <c r="I72" s="5"/>
      <c r="J72" s="5"/>
      <c r="K72" s="5"/>
      <c r="L72" s="5"/>
      <c r="M72" s="5"/>
      <c r="N72" s="47"/>
      <c r="O72" s="6"/>
      <c r="P72" s="7"/>
      <c r="Q72" s="4"/>
      <c r="R72" s="4"/>
    </row>
    <row r="73" spans="1:18" ht="15.75" customHeight="1" x14ac:dyDescent="0.4">
      <c r="A73" s="4"/>
      <c r="B73" s="44"/>
      <c r="C73" s="5"/>
      <c r="D73" s="5"/>
      <c r="E73" s="5"/>
      <c r="F73" s="5"/>
      <c r="G73" s="5"/>
      <c r="H73" s="5"/>
      <c r="I73" s="5"/>
      <c r="J73" s="5"/>
      <c r="K73" s="5"/>
      <c r="L73" s="5"/>
      <c r="M73" s="5"/>
      <c r="N73" s="47"/>
      <c r="O73" s="6"/>
      <c r="P73" s="7"/>
      <c r="Q73" s="4"/>
      <c r="R73" s="4"/>
    </row>
    <row r="74" spans="1:18" ht="21" x14ac:dyDescent="0.4">
      <c r="A74" s="8" t="s">
        <v>8</v>
      </c>
      <c r="B74" s="45"/>
      <c r="C74" s="5"/>
      <c r="D74" s="5"/>
      <c r="E74" s="5"/>
      <c r="F74" s="5"/>
      <c r="G74" s="5"/>
      <c r="H74" s="5"/>
      <c r="I74" s="5"/>
      <c r="J74" s="5"/>
      <c r="K74" s="5"/>
      <c r="L74" s="5"/>
      <c r="M74" s="5"/>
      <c r="N74" s="47"/>
      <c r="O74" s="6"/>
      <c r="P74" s="7"/>
      <c r="Q74" s="4"/>
      <c r="R74" s="4"/>
    </row>
    <row r="75" spans="1:18" ht="21" x14ac:dyDescent="0.4">
      <c r="A75" s="56">
        <v>44336</v>
      </c>
      <c r="B75" s="57"/>
      <c r="C75" s="5" t="s">
        <v>22</v>
      </c>
      <c r="D75" s="5"/>
      <c r="E75" s="5"/>
      <c r="F75" s="5"/>
      <c r="G75" s="5"/>
      <c r="H75" s="5"/>
      <c r="I75" s="5"/>
      <c r="J75" s="5"/>
      <c r="K75" s="5"/>
      <c r="L75" s="5"/>
      <c r="M75" s="5"/>
      <c r="N75" s="47"/>
      <c r="O75" s="6"/>
      <c r="P75" s="7"/>
      <c r="Q75" s="4"/>
      <c r="R75" s="4"/>
    </row>
    <row r="76" spans="1:18" ht="21" x14ac:dyDescent="0.4">
      <c r="A76" s="58">
        <v>44341</v>
      </c>
      <c r="B76" s="58"/>
      <c r="C76" s="5" t="s">
        <v>148</v>
      </c>
      <c r="D76" s="5"/>
      <c r="E76" s="5"/>
      <c r="F76" s="5"/>
      <c r="G76" s="5"/>
      <c r="H76" s="5"/>
      <c r="I76" s="5"/>
      <c r="J76" s="5"/>
      <c r="K76" s="5"/>
      <c r="L76" s="5"/>
      <c r="M76" s="5"/>
      <c r="N76" s="47"/>
      <c r="O76" s="6"/>
      <c r="P76" s="7"/>
      <c r="Q76" s="4"/>
      <c r="R76" s="4"/>
    </row>
  </sheetData>
  <mergeCells count="28">
    <mergeCell ref="M2:N2"/>
    <mergeCell ref="P2:P3"/>
    <mergeCell ref="A1:Q1"/>
    <mergeCell ref="A2:A3"/>
    <mergeCell ref="B2:B3"/>
    <mergeCell ref="C2:C3"/>
    <mergeCell ref="D2:D3"/>
    <mergeCell ref="E2:E3"/>
    <mergeCell ref="F2:F3"/>
    <mergeCell ref="G2:G3"/>
    <mergeCell ref="H2:H3"/>
    <mergeCell ref="I2:I3"/>
    <mergeCell ref="A71:R71"/>
    <mergeCell ref="A75:B75"/>
    <mergeCell ref="A76:B76"/>
    <mergeCell ref="O2:O3"/>
    <mergeCell ref="A66:Q66"/>
    <mergeCell ref="A67:Q67"/>
    <mergeCell ref="Q2:Q3"/>
    <mergeCell ref="A63:Q63"/>
    <mergeCell ref="A65:Q65"/>
    <mergeCell ref="A68:Q68"/>
    <mergeCell ref="A70:Q70"/>
    <mergeCell ref="J2:J3"/>
    <mergeCell ref="K2:K3"/>
    <mergeCell ref="L2:L3"/>
    <mergeCell ref="A64:Q64"/>
    <mergeCell ref="A69:Q69"/>
  </mergeCells>
  <printOptions horizontalCentered="1"/>
  <pageMargins left="0.15748031496062992" right="0" top="3.937007874015748E-2" bottom="0.15748031496062992" header="0.31496062992125984" footer="0.31496062992125984"/>
  <pageSetup paperSize="8"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2021-05-20T09:10:50Z</dcterms:modified>
</cp:coreProperties>
</file>